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Anketa" sheetId="6" r:id="rId1"/>
    <sheet name="Entwurf" sheetId="1" state="hidden" r:id="rId2"/>
    <sheet name="DE" sheetId="5" state="hidden" r:id="rId3"/>
    <sheet name="rus " sheetId="4" state="hidden" r:id="rId4"/>
    <sheet name="uzb" sheetId="8" state="hidden" r:id="rId5"/>
    <sheet name="Tabelle1" sheetId="7" r:id="rId6"/>
    <sheet name="Tabelle2" sheetId="9" r:id="rId7"/>
  </sheets>
  <definedNames>
    <definedName name="Check1" localSheetId="2">DE!$C$18</definedName>
    <definedName name="Check1" localSheetId="4">uzb!$C$18</definedName>
    <definedName name="Check1">'rus '!$C$18</definedName>
    <definedName name="Check2" localSheetId="2">DE!$E$18</definedName>
    <definedName name="Check2" localSheetId="4">uzb!$E$18</definedName>
    <definedName name="Check2">'rus '!$E$18</definedName>
    <definedName name="Check3" localSheetId="2">DE!$G$18</definedName>
    <definedName name="Check3" localSheetId="4">uzb!$G$18</definedName>
    <definedName name="Check3">'rus '!$G$18</definedName>
    <definedName name="Check40" localSheetId="2">DE!$C$29</definedName>
    <definedName name="Check40" localSheetId="4">uzb!$C$29</definedName>
    <definedName name="Check40">'rus '!$C$29</definedName>
    <definedName name="Check41" localSheetId="2">DE!$E$23</definedName>
    <definedName name="Check41" localSheetId="4">uzb!$E$23</definedName>
    <definedName name="Check41">'rus '!$E$23</definedName>
    <definedName name="Check5" localSheetId="2">DE!$B$25</definedName>
    <definedName name="Check5" localSheetId="4">uzb!$B$25</definedName>
    <definedName name="Check5">'rus '!$B$25</definedName>
    <definedName name="Check6" localSheetId="2">DE!$D$25</definedName>
    <definedName name="Check6" localSheetId="4">uzb!$D$25</definedName>
    <definedName name="Check6">'rus '!$D$25</definedName>
  </definedNames>
  <calcPr calcId="152511"/>
</workbook>
</file>

<file path=xl/calcChain.xml><?xml version="1.0" encoding="utf-8"?>
<calcChain xmlns="http://schemas.openxmlformats.org/spreadsheetml/2006/main">
  <c r="B42" i="6" l="1"/>
  <c r="B140" i="6"/>
  <c r="C135" i="6"/>
  <c r="E135" i="6"/>
  <c r="G135" i="6"/>
  <c r="D133" i="6"/>
  <c r="B135" i="6"/>
  <c r="B133" i="6"/>
  <c r="B131" i="6"/>
  <c r="B123" i="6"/>
  <c r="B124" i="6"/>
  <c r="B125" i="6"/>
  <c r="B126" i="6"/>
  <c r="B127" i="6"/>
  <c r="B122" i="6"/>
  <c r="B119" i="6"/>
  <c r="C119" i="6"/>
  <c r="C118" i="6"/>
  <c r="B118" i="6"/>
  <c r="B120" i="6"/>
  <c r="B117" i="6"/>
  <c r="B113" i="6"/>
  <c r="B114" i="6"/>
  <c r="B115" i="6"/>
  <c r="B112" i="6"/>
  <c r="B111" i="6"/>
  <c r="B107" i="6"/>
  <c r="G100" i="6"/>
  <c r="G101" i="6"/>
  <c r="G102" i="6"/>
  <c r="G103" i="6"/>
  <c r="G104" i="6"/>
  <c r="G105" i="6"/>
  <c r="G106" i="6"/>
  <c r="G107" i="6"/>
  <c r="E100" i="6"/>
  <c r="E101" i="6"/>
  <c r="E102" i="6"/>
  <c r="E103" i="6"/>
  <c r="E104" i="6"/>
  <c r="E105" i="6"/>
  <c r="E106" i="6"/>
  <c r="E107" i="6"/>
  <c r="G95" i="6"/>
  <c r="G97" i="6"/>
  <c r="G98" i="6"/>
  <c r="E95" i="6"/>
  <c r="E97" i="6"/>
  <c r="E98" i="6"/>
  <c r="G94" i="6"/>
  <c r="E94" i="6"/>
  <c r="B94" i="6"/>
  <c r="C98" i="6"/>
  <c r="C105" i="6"/>
  <c r="C95" i="6"/>
  <c r="B95" i="6"/>
  <c r="B97" i="6"/>
  <c r="B98" i="6"/>
  <c r="B100" i="6"/>
  <c r="B101" i="6"/>
  <c r="B102" i="6"/>
  <c r="B103" i="6"/>
  <c r="B104" i="6"/>
  <c r="B105" i="6"/>
  <c r="B106" i="6"/>
  <c r="B91" i="6"/>
  <c r="B92" i="6"/>
  <c r="B88" i="6"/>
  <c r="B87" i="6"/>
  <c r="B85" i="6"/>
  <c r="G79" i="6"/>
  <c r="G81" i="6"/>
  <c r="G82" i="6"/>
  <c r="G83" i="6"/>
  <c r="G85" i="6"/>
  <c r="G86" i="6"/>
  <c r="G87" i="6"/>
  <c r="E79" i="6"/>
  <c r="E81" i="6"/>
  <c r="E82" i="6"/>
  <c r="E83" i="6"/>
  <c r="E85" i="6"/>
  <c r="E86" i="6"/>
  <c r="E87" i="6"/>
  <c r="C79" i="6"/>
  <c r="C81" i="6"/>
  <c r="C82" i="6"/>
  <c r="C83" i="6"/>
  <c r="C85" i="6"/>
  <c r="C86" i="6"/>
  <c r="G77" i="6"/>
  <c r="E77" i="6"/>
  <c r="E76" i="6"/>
  <c r="E75" i="6"/>
  <c r="C75" i="6"/>
  <c r="C76" i="6"/>
  <c r="C77" i="6"/>
  <c r="B75" i="6"/>
  <c r="B76" i="6"/>
  <c r="B79" i="6"/>
  <c r="B81" i="6"/>
  <c r="B73" i="6"/>
  <c r="B69" i="6"/>
  <c r="B70" i="6"/>
  <c r="B71" i="6"/>
  <c r="B68" i="6"/>
  <c r="B67" i="6"/>
  <c r="B66" i="6"/>
  <c r="G64" i="6"/>
  <c r="E64" i="6"/>
  <c r="A64" i="6"/>
  <c r="B61" i="6"/>
  <c r="E42" i="6"/>
  <c r="D42" i="6"/>
  <c r="D43" i="6"/>
  <c r="D44" i="6"/>
  <c r="D45" i="6"/>
  <c r="D47" i="6"/>
  <c r="D49" i="6"/>
  <c r="D51" i="6"/>
  <c r="D53" i="6"/>
  <c r="D54" i="6"/>
  <c r="D55" i="6"/>
  <c r="D57" i="6"/>
  <c r="D59" i="6"/>
  <c r="D60" i="6"/>
  <c r="D61" i="6"/>
  <c r="D41" i="6"/>
  <c r="B41" i="6"/>
  <c r="B60" i="6"/>
  <c r="B59" i="6"/>
  <c r="B56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7" i="6"/>
  <c r="B58" i="6"/>
  <c r="B39" i="6"/>
  <c r="B40" i="6"/>
  <c r="E35" i="6"/>
  <c r="E36" i="6"/>
  <c r="E37" i="6"/>
  <c r="C36" i="6"/>
  <c r="C37" i="6"/>
  <c r="C35" i="6"/>
  <c r="D34" i="6"/>
  <c r="B34" i="6"/>
  <c r="G32" i="6"/>
  <c r="E32" i="6"/>
  <c r="C32" i="6"/>
  <c r="D30" i="6"/>
  <c r="B30" i="6"/>
  <c r="G28" i="6"/>
  <c r="E28" i="6"/>
  <c r="E26" i="6"/>
  <c r="D27" i="6"/>
  <c r="G26" i="6"/>
  <c r="C28" i="6"/>
  <c r="D25" i="6"/>
  <c r="D24" i="6"/>
  <c r="G21" i="6"/>
  <c r="E21" i="6"/>
  <c r="C21" i="6"/>
  <c r="C22" i="6"/>
  <c r="B29" i="6"/>
  <c r="B31" i="6"/>
  <c r="B32" i="6"/>
  <c r="B33" i="6"/>
  <c r="B35" i="6"/>
  <c r="B36" i="6"/>
  <c r="B37" i="6"/>
  <c r="B23" i="6"/>
  <c r="B24" i="6"/>
  <c r="B25" i="6"/>
  <c r="B26" i="6"/>
  <c r="B27" i="6"/>
  <c r="B28" i="6"/>
  <c r="B19" i="6"/>
  <c r="B21" i="6"/>
  <c r="D16" i="6"/>
  <c r="D15" i="6"/>
  <c r="B16" i="6"/>
  <c r="B12" i="6"/>
  <c r="B13" i="6"/>
  <c r="B14" i="6"/>
  <c r="B15" i="6"/>
  <c r="B17" i="6"/>
  <c r="B9" i="6"/>
  <c r="B7" i="6"/>
  <c r="B5" i="6"/>
  <c r="B11" i="6"/>
  <c r="D23" i="6"/>
  <c r="B142" i="1"/>
  <c r="E137" i="1"/>
  <c r="C137" i="1"/>
  <c r="D135" i="1"/>
  <c r="B135" i="1"/>
  <c r="B137" i="1"/>
  <c r="B130" i="1"/>
  <c r="B131" i="1"/>
  <c r="B132" i="1"/>
  <c r="B133" i="1"/>
  <c r="B125" i="1"/>
  <c r="B126" i="1"/>
  <c r="B127" i="1"/>
  <c r="B128" i="1"/>
  <c r="B129" i="1"/>
  <c r="B124" i="1"/>
  <c r="B121" i="1"/>
  <c r="C121" i="1"/>
  <c r="C120" i="1"/>
  <c r="B122" i="1"/>
  <c r="B120" i="1"/>
  <c r="B119" i="1"/>
  <c r="B115" i="1"/>
  <c r="B116" i="1"/>
  <c r="B117" i="1"/>
  <c r="B114" i="1"/>
  <c r="B113" i="1"/>
  <c r="I107" i="1"/>
  <c r="G107" i="1"/>
  <c r="G97" i="1"/>
  <c r="G99" i="1"/>
  <c r="G100" i="1"/>
  <c r="G102" i="1"/>
  <c r="G103" i="1"/>
  <c r="G104" i="1"/>
  <c r="G105" i="1"/>
  <c r="G106" i="1"/>
  <c r="G108" i="1"/>
  <c r="G109" i="1"/>
  <c r="G96" i="1"/>
  <c r="E96" i="1"/>
  <c r="E97" i="1"/>
  <c r="E99" i="1"/>
  <c r="E100" i="1"/>
  <c r="E102" i="1"/>
  <c r="E103" i="1"/>
  <c r="E104" i="1"/>
  <c r="E105" i="1"/>
  <c r="E106" i="1"/>
  <c r="E107" i="1"/>
  <c r="E108" i="1"/>
  <c r="E109" i="1"/>
  <c r="B96" i="1"/>
  <c r="C100" i="1"/>
  <c r="C107" i="1"/>
  <c r="C97" i="1"/>
  <c r="B102" i="1"/>
  <c r="B103" i="1"/>
  <c r="B104" i="1"/>
  <c r="B105" i="1"/>
  <c r="B106" i="1"/>
  <c r="B107" i="1"/>
  <c r="B108" i="1"/>
  <c r="B109" i="1"/>
  <c r="B99" i="1"/>
  <c r="B100" i="1"/>
  <c r="B97" i="1"/>
  <c r="B94" i="1"/>
  <c r="B93" i="1"/>
  <c r="B90" i="1"/>
  <c r="B89" i="1"/>
  <c r="B87" i="1"/>
  <c r="G87" i="1"/>
  <c r="G88" i="1"/>
  <c r="G89" i="1"/>
  <c r="G83" i="1"/>
  <c r="G84" i="1"/>
  <c r="G85" i="1"/>
  <c r="G81" i="1"/>
  <c r="G79" i="1"/>
  <c r="E79" i="1"/>
  <c r="E89" i="1"/>
  <c r="E81" i="1"/>
  <c r="E83" i="1"/>
  <c r="E84" i="1"/>
  <c r="E85" i="1"/>
  <c r="E87" i="1"/>
  <c r="E88" i="1"/>
  <c r="E78" i="1"/>
  <c r="E77" i="1"/>
  <c r="C77" i="1"/>
  <c r="C81" i="1"/>
  <c r="C83" i="1"/>
  <c r="C84" i="1"/>
  <c r="C85" i="1"/>
  <c r="C87" i="1"/>
  <c r="C88" i="1"/>
  <c r="B83" i="1"/>
  <c r="B78" i="1"/>
  <c r="B81" i="1"/>
  <c r="B77" i="1"/>
  <c r="C78" i="1"/>
  <c r="C79" i="1"/>
  <c r="B75" i="1"/>
  <c r="B71" i="1"/>
  <c r="B72" i="1"/>
  <c r="B73" i="1"/>
  <c r="B70" i="1"/>
  <c r="B69" i="1"/>
  <c r="B68" i="1"/>
  <c r="G66" i="1"/>
  <c r="E66" i="1"/>
  <c r="A66" i="1"/>
  <c r="B9" i="1"/>
  <c r="B63" i="1"/>
  <c r="D62" i="1"/>
  <c r="D63" i="1"/>
  <c r="D61" i="1"/>
  <c r="B61" i="1"/>
  <c r="D60" i="1"/>
  <c r="D58" i="1"/>
  <c r="D56" i="1"/>
  <c r="D55" i="1"/>
  <c r="B55" i="1"/>
  <c r="E44" i="1"/>
  <c r="D52" i="1"/>
  <c r="D54" i="1"/>
  <c r="D50" i="1"/>
  <c r="D48" i="1"/>
  <c r="B50" i="1"/>
  <c r="D44" i="1"/>
  <c r="D45" i="1"/>
  <c r="D46" i="1"/>
  <c r="D43" i="1"/>
  <c r="B43" i="1"/>
  <c r="E38" i="1"/>
  <c r="E39" i="1"/>
  <c r="E37" i="1"/>
  <c r="C37" i="1"/>
  <c r="C38" i="1"/>
  <c r="C39" i="1"/>
  <c r="G34" i="1"/>
  <c r="E34" i="1"/>
  <c r="C34" i="1"/>
  <c r="D32" i="1"/>
  <c r="B32" i="1"/>
  <c r="C30" i="1"/>
  <c r="E30" i="1"/>
  <c r="G30" i="1"/>
  <c r="D29" i="1"/>
  <c r="B29" i="1"/>
  <c r="G28" i="1"/>
  <c r="E28" i="1"/>
  <c r="B28" i="1"/>
  <c r="D26" i="1"/>
  <c r="D27" i="1"/>
  <c r="D25" i="1"/>
  <c r="B25" i="1"/>
  <c r="G23" i="1"/>
  <c r="E23" i="1"/>
  <c r="C23" i="1"/>
  <c r="C24" i="1"/>
  <c r="B62" i="1"/>
  <c r="B60" i="1"/>
  <c r="B59" i="1"/>
  <c r="B58" i="1"/>
  <c r="B57" i="1"/>
  <c r="B56" i="1"/>
  <c r="B54" i="1"/>
  <c r="B53" i="1"/>
  <c r="B52" i="1"/>
  <c r="B51" i="1"/>
  <c r="B49" i="1"/>
  <c r="B48" i="1"/>
  <c r="B44" i="1"/>
  <c r="B45" i="1"/>
  <c r="B46" i="1"/>
  <c r="B47" i="1"/>
  <c r="B42" i="1"/>
  <c r="B41" i="1"/>
  <c r="B39" i="1"/>
  <c r="B37" i="1"/>
  <c r="B38" i="1"/>
  <c r="B36" i="1"/>
  <c r="B33" i="1"/>
  <c r="B34" i="1"/>
  <c r="B35" i="1"/>
  <c r="B23" i="1"/>
  <c r="B26" i="1"/>
  <c r="B27" i="1"/>
  <c r="B30" i="1"/>
  <c r="B31" i="1"/>
  <c r="B21" i="1"/>
  <c r="B19" i="1"/>
  <c r="C13" i="1"/>
  <c r="C14" i="1"/>
  <c r="C15" i="1"/>
  <c r="C16" i="1"/>
  <c r="C17" i="1"/>
  <c r="D17" i="1"/>
  <c r="E17" i="1"/>
  <c r="C18" i="1"/>
  <c r="D18" i="1"/>
  <c r="E18" i="1"/>
  <c r="C19" i="1"/>
  <c r="B14" i="1"/>
  <c r="B15" i="1"/>
  <c r="B16" i="1"/>
  <c r="B17" i="1"/>
  <c r="B18" i="1"/>
  <c r="B13" i="1"/>
  <c r="B11" i="1"/>
  <c r="B7" i="1"/>
</calcChain>
</file>

<file path=xl/comments1.xml><?xml version="1.0" encoding="utf-8"?>
<comments xmlns="http://schemas.openxmlformats.org/spreadsheetml/2006/main">
  <authors>
    <author>MA</author>
  </authors>
  <commentList>
    <comment ref="D1" authorId="0">
      <text>
        <r>
          <rPr>
            <sz val="11"/>
            <color indexed="81"/>
            <rFont val="Arial"/>
            <family val="2"/>
          </rPr>
          <t>Bitte 1 oder 2 geben !! 
Укахите 1 или 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<sst xmlns="http://schemas.openxmlformats.org/spreadsheetml/2006/main" count="1045" uniqueCount="514">
  <si>
    <t>Daten des Unternehmens:</t>
  </si>
  <si>
    <t>Fragebogen zur Vorbereitung der Bestellung von Mini-Molkerei.</t>
  </si>
  <si>
    <t>Rohmilch:</t>
  </si>
  <si>
    <t xml:space="preserve"> </t>
  </si>
  <si>
    <t>Produktion:</t>
  </si>
  <si>
    <r>
      <t>Arten der gewünschten Produkte:</t>
    </r>
    <r>
      <rPr>
        <sz val="12"/>
        <color indexed="8"/>
        <rFont val="Arial"/>
        <family val="2"/>
      </rPr>
      <t xml:space="preserve">: </t>
    </r>
  </si>
  <si>
    <t>Liter</t>
  </si>
  <si>
    <t>(aus  4 Liter Milch produzieren 1 kg Quark):</t>
  </si>
  <si>
    <t>kg</t>
  </si>
  <si>
    <t>(aus  5 Liter Milch produzieren 1 kg Käse):</t>
  </si>
  <si>
    <t>---</t>
  </si>
  <si>
    <t>----</t>
  </si>
  <si>
    <t>(aus  1 Liter Sahne  produzieren 1 kg Butter):</t>
  </si>
  <si>
    <t>(aus  11Liter Milch produzieren 1 kg Käse):</t>
  </si>
  <si>
    <t>mit Gewicht:</t>
  </si>
  <si>
    <t>Milchpulver</t>
  </si>
  <si>
    <t>** Möchten Sie  die  Milch homogenisieren?</t>
  </si>
  <si>
    <t>Wieviel möchten Sie  aus der gesamten Produktionsmenge bekommen (100 %):</t>
  </si>
  <si>
    <t>(bitte angeben)</t>
  </si>
  <si>
    <t>Wachspapier</t>
  </si>
  <si>
    <t>Plastiktüten</t>
  </si>
  <si>
    <t>Alufolie</t>
  </si>
  <si>
    <t>Folgendes sind verfügbare:</t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</si>
  <si>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Hygienischer Fußboden mit Abwassersystem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</si>
  <si>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Wandverkleidung der Fliesen oder Sandwich-Paneele mit der Kunststoffbeschichtung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</si>
  <si>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 xml:space="preserve">Waschbecken mit Wasserhähne zum Waschen und Spülen 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</si>
  <si>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Büro</t>
    </r>
  </si>
  <si>
    <t>Leistung,   Liter / Tag</t>
  </si>
  <si>
    <t>Stromverbrauch , kW</t>
  </si>
  <si>
    <t>Minimale Fläche, m2</t>
  </si>
  <si>
    <t>80-100</t>
  </si>
  <si>
    <t>100-150</t>
  </si>
  <si>
    <t>150-200</t>
  </si>
  <si>
    <t>250-300</t>
  </si>
  <si>
    <t>350-400</t>
  </si>
  <si>
    <t>Wasserverbrauch, m3 /Tag</t>
  </si>
  <si>
    <t>Druckluft:</t>
  </si>
  <si>
    <t>300 - 500 L/M bei 6 bar</t>
  </si>
  <si>
    <t>Klimatische Umgebungsbedingungen in Ihrem Gebiet.</t>
  </si>
  <si>
    <t>Wir danken Ihnen für Ihre Mitarbeit!</t>
  </si>
  <si>
    <t xml:space="preserve"> Fergana-Region, Kreis Yangikurgansky </t>
  </si>
  <si>
    <t>yangikurgan-farm@yandex.ru</t>
  </si>
  <si>
    <t>Данные предприятия:</t>
  </si>
  <si>
    <t>Сырьё:</t>
  </si>
  <si>
    <t xml:space="preserve"> Да</t>
  </si>
  <si>
    <t xml:space="preserve"> Нет</t>
  </si>
  <si>
    <t>Продукты.</t>
  </si>
  <si>
    <t>литров</t>
  </si>
  <si>
    <t>кг</t>
  </si>
  <si>
    <t>(из 5 литров молока  производится 1 кг сыра):</t>
  </si>
  <si>
    <t>(из 1 литра молока производится 1 литр йогурта ):</t>
  </si>
  <si>
    <t>(из 2 литров сливок производится 1 кг масла):</t>
  </si>
  <si>
    <t>(из 11 литров молока производится 1 кг сыра):</t>
  </si>
  <si>
    <t xml:space="preserve">кг </t>
  </si>
  <si>
    <t>весом:</t>
  </si>
  <si>
    <t>** Желаете ли Вы производить гомогенизированное молоко?.</t>
  </si>
  <si>
    <t>Сколько Вы хотели бы получить из общего объема продукции (100 %):</t>
  </si>
  <si>
    <t>Вид упаковочного материала для готовой продукции:</t>
  </si>
  <si>
    <t xml:space="preserve">Полиэтиленовые пакеты  ; </t>
  </si>
  <si>
    <t>Вощёная бумага</t>
  </si>
  <si>
    <t>Полиэтиленовые пакеты</t>
  </si>
  <si>
    <t xml:space="preserve">алюминевая фольга </t>
  </si>
  <si>
    <t xml:space="preserve">Вощеная бумага </t>
  </si>
  <si>
    <t>Здание для молокозавода.</t>
  </si>
  <si>
    <t>Общие требования к зданию для оборудования Мини-молокозавода.</t>
  </si>
  <si>
    <t>- Туалеты</t>
  </si>
  <si>
    <t>- Комната для рабочих</t>
  </si>
  <si>
    <t>Производительность, литр. /день:</t>
  </si>
  <si>
    <t>Расход энергии, кВ</t>
  </si>
  <si>
    <t>Минимальн. площадь, m2</t>
  </si>
  <si>
    <t>Расход воды, м3 /день</t>
  </si>
  <si>
    <t>Давление сжатого воздуха:</t>
  </si>
  <si>
    <t>300 - 500 л/м при 6 бар</t>
  </si>
  <si>
    <t>Климатические условия в Вашем регионе.</t>
  </si>
  <si>
    <t>Спасибо, за Ваше сотрудничество!</t>
  </si>
  <si>
    <t>Анкета для подготовки заказа на Мини-молокозавод</t>
  </si>
  <si>
    <r>
      <t>Мы благодарим Вас за</t>
    </r>
    <r>
      <rPr>
        <b/>
        <i/>
        <sz val="10"/>
        <rFont val="Gill Sans MT Condensed"/>
        <family val="2"/>
      </rPr>
      <t xml:space="preserve"> </t>
    </r>
    <r>
      <rPr>
        <b/>
        <i/>
        <sz val="10"/>
        <rFont val="Arial"/>
        <family val="2"/>
      </rPr>
      <t>заполнение</t>
    </r>
    <r>
      <rPr>
        <b/>
        <i/>
        <sz val="10"/>
        <rFont val="Abadi MT Condensed Light"/>
      </rPr>
      <t xml:space="preserve"> </t>
    </r>
    <r>
      <rPr>
        <b/>
        <i/>
        <sz val="10"/>
        <rFont val="Arial"/>
        <family val="2"/>
      </rPr>
      <t>данной анкеты</t>
    </r>
    <r>
      <rPr>
        <b/>
        <i/>
        <sz val="10"/>
        <rFont val="Gill Sans MT Condensed"/>
        <family val="2"/>
      </rPr>
      <t xml:space="preserve">. </t>
    </r>
    <r>
      <rPr>
        <b/>
        <i/>
        <sz val="10"/>
        <rFont val="Arial"/>
        <family val="2"/>
      </rPr>
      <t>Предоставленная Вами информация</t>
    </r>
    <r>
      <rPr>
        <b/>
        <i/>
        <sz val="10"/>
        <rFont val="Gill Sans MT Condensed"/>
        <family val="2"/>
      </rPr>
      <t xml:space="preserve">, </t>
    </r>
    <r>
      <rPr>
        <b/>
        <i/>
        <sz val="10"/>
        <rFont val="Arial"/>
        <family val="2"/>
      </rPr>
      <t>поможет нам</t>
    </r>
    <r>
      <rPr>
        <b/>
        <i/>
        <sz val="10"/>
        <rFont val="Gill Sans MT Condensed"/>
        <family val="2"/>
      </rPr>
      <t xml:space="preserve"> </t>
    </r>
    <r>
      <rPr>
        <b/>
        <i/>
        <sz val="10"/>
        <rFont val="Arial"/>
        <family val="2"/>
      </rPr>
      <t>подготовить самый оптимальный вариант комплектации оборудования для Вашего Мини-молокозавода, в соответствии с Вашими желаниями.</t>
    </r>
  </si>
  <si>
    <t>Название предприятия:</t>
  </si>
  <si>
    <t xml:space="preserve">Туткаторфазоузумзор   </t>
  </si>
  <si>
    <t xml:space="preserve">Ф.И.О. руководителя предприятия: </t>
  </si>
  <si>
    <t xml:space="preserve">Мамаюсупов Фарход   </t>
  </si>
  <si>
    <t>Адрес:</t>
  </si>
  <si>
    <t xml:space="preserve">Ферганская область Янгикурганский район  </t>
  </si>
  <si>
    <t>Страна:</t>
  </si>
  <si>
    <t xml:space="preserve">Узбекистан               </t>
  </si>
  <si>
    <t>Тел:</t>
  </si>
  <si>
    <t xml:space="preserve">   +998735556608       </t>
  </si>
  <si>
    <t>Факс:</t>
  </si>
  <si>
    <t xml:space="preserve">    </t>
  </si>
  <si>
    <t>Моб. тел.</t>
  </si>
  <si>
    <t xml:space="preserve">     </t>
  </si>
  <si>
    <t>Эл.почта:</t>
  </si>
  <si>
    <t xml:space="preserve">Дата заполнения: </t>
  </si>
  <si>
    <t xml:space="preserve">      12.05.2012          </t>
  </si>
  <si>
    <t>1.</t>
  </si>
  <si>
    <t>Происхождение молока</t>
  </si>
  <si>
    <t>коровы:</t>
  </si>
  <si>
    <t>X</t>
  </si>
  <si>
    <t>козы:</t>
  </si>
  <si>
    <t>овцы:</t>
  </si>
  <si>
    <t>другие животные:</t>
  </si>
  <si>
    <t xml:space="preserve">            </t>
  </si>
  <si>
    <t>2.</t>
  </si>
  <si>
    <t xml:space="preserve"> Жирность сырого молока:</t>
  </si>
  <si>
    <t>%</t>
  </si>
  <si>
    <t>3.</t>
  </si>
  <si>
    <t xml:space="preserve">Общее количество сырого молока </t>
  </si>
  <si>
    <t>литров в день.</t>
  </si>
  <si>
    <t>4.</t>
  </si>
  <si>
    <t>Обьём планируемого в будущем сырого молока</t>
  </si>
  <si>
    <t xml:space="preserve">литров </t>
  </si>
  <si>
    <t>5.</t>
  </si>
  <si>
    <t>Доставляется ли молоко для переработки в охлаждённ. состоянии?</t>
  </si>
  <si>
    <t>6.</t>
  </si>
  <si>
    <t xml:space="preserve"> °C</t>
  </si>
  <si>
    <t>7.</t>
  </si>
  <si>
    <t>a.</t>
  </si>
  <si>
    <t>8.</t>
  </si>
  <si>
    <t>9.</t>
  </si>
  <si>
    <t>10.</t>
  </si>
  <si>
    <t>11.</t>
  </si>
  <si>
    <t>12.</t>
  </si>
  <si>
    <t>13.</t>
  </si>
  <si>
    <t xml:space="preserve">В чем поступает молоко?    </t>
  </si>
  <si>
    <t xml:space="preserve">в танках :   </t>
  </si>
  <si>
    <t xml:space="preserve">в цистернах: </t>
  </si>
  <si>
    <t>в бидонах :</t>
  </si>
  <si>
    <r>
      <rPr>
        <sz val="7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в других емкостях  : </t>
    </r>
  </si>
  <si>
    <t xml:space="preserve">           </t>
  </si>
  <si>
    <r>
      <rPr>
        <sz val="7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Количество времени от момента дойки до принятия молока в переработку </t>
    </r>
  </si>
  <si>
    <r>
      <rPr>
        <sz val="7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Сколько раз в день молоко доставляется для переработки на молокозавод?</t>
    </r>
  </si>
  <si>
    <r>
      <rPr>
        <sz val="7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Как часто происходит забор молока с фермы?:</t>
    </r>
  </si>
  <si>
    <t xml:space="preserve"> 2 раза в день:</t>
  </si>
  <si>
    <t xml:space="preserve"> 1 раз в день:</t>
  </si>
  <si>
    <t xml:space="preserve"> каждые 2 дня:</t>
  </si>
  <si>
    <t xml:space="preserve"> другое:</t>
  </si>
  <si>
    <r>
      <rPr>
        <sz val="7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Количество молока в 1 раз:</t>
    </r>
  </si>
  <si>
    <t xml:space="preserve">Необходима ли фильтрация молока? </t>
  </si>
  <si>
    <t xml:space="preserve"> Да </t>
  </si>
  <si>
    <t xml:space="preserve">Необходимо ли измерять количество молока? </t>
  </si>
  <si>
    <t>по весу :</t>
  </si>
  <si>
    <t>по обьёму :</t>
  </si>
  <si>
    <r>
      <t>Виды желаемых продуктов</t>
    </r>
    <r>
      <rPr>
        <sz val="12"/>
        <color indexed="8"/>
        <rFont val="Arial"/>
        <family val="2"/>
      </rPr>
      <t xml:space="preserve">: </t>
    </r>
  </si>
  <si>
    <r>
      <t>(</t>
    </r>
    <r>
      <rPr>
        <i/>
        <sz val="10"/>
        <color indexed="8"/>
        <rFont val="Arial"/>
        <family val="2"/>
      </rPr>
      <t>из 1 литра молока производится 1 литр фруктовый йогуртa):</t>
    </r>
  </si>
  <si>
    <t>Свежее пастеризованное цельное молоко:</t>
  </si>
  <si>
    <t>а).</t>
  </si>
  <si>
    <t xml:space="preserve"> Молоко с ограниченным содержанием жира:</t>
  </si>
  <si>
    <t>b).</t>
  </si>
  <si>
    <t>Обезжиренное пастеризованное молоко:</t>
  </si>
  <si>
    <t>с).</t>
  </si>
  <si>
    <t>Свежие молочные напитки со вкусовыми добавками:</t>
  </si>
  <si>
    <t xml:space="preserve">d). </t>
  </si>
  <si>
    <t>Творог или свежий мягкий сыр</t>
  </si>
  <si>
    <t xml:space="preserve">e) </t>
  </si>
  <si>
    <t>e).</t>
  </si>
  <si>
    <t>(из 4 литров молока  производится1 кг. творога):</t>
  </si>
  <si>
    <t xml:space="preserve"> Брынза/ рассольный сыр</t>
  </si>
  <si>
    <t>f)</t>
  </si>
  <si>
    <t>f).</t>
  </si>
  <si>
    <t xml:space="preserve"> Натуральный йогурт</t>
  </si>
  <si>
    <t>g).</t>
  </si>
  <si>
    <t xml:space="preserve"> Йогурт с фруктовыми наполнителями</t>
  </si>
  <si>
    <t>h).</t>
  </si>
  <si>
    <t>Сметана:</t>
  </si>
  <si>
    <t>i).</t>
  </si>
  <si>
    <t>Взбитые сливки:</t>
  </si>
  <si>
    <t>j).</t>
  </si>
  <si>
    <t>Масло</t>
  </si>
  <si>
    <t>k).</t>
  </si>
  <si>
    <t>Сычужные сыры</t>
  </si>
  <si>
    <t>l).</t>
  </si>
  <si>
    <t xml:space="preserve">Сухое молоко  </t>
  </si>
  <si>
    <t>Мороженое:</t>
  </si>
  <si>
    <t>m).</t>
  </si>
  <si>
    <t>Другие продукты:</t>
  </si>
  <si>
    <t>n).</t>
  </si>
  <si>
    <t xml:space="preserve">(укажите сколько): </t>
  </si>
  <si>
    <t xml:space="preserve">%  </t>
  </si>
  <si>
    <r>
      <t xml:space="preserve">a)  </t>
    </r>
    <r>
      <rPr>
        <sz val="7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 xml:space="preserve"> Mолока:</t>
    </r>
  </si>
  <si>
    <t>c)   Мягких и твердых сыров:</t>
  </si>
  <si>
    <t>d)   Свежего сыра / творога :</t>
  </si>
  <si>
    <t xml:space="preserve">b)  Йогурта: </t>
  </si>
  <si>
    <r>
      <t xml:space="preserve"> </t>
    </r>
    <r>
      <rPr>
        <b/>
        <sz val="10"/>
        <color indexed="8"/>
        <rFont val="Arial"/>
        <family val="2"/>
      </rPr>
      <t>Mолоко</t>
    </r>
    <r>
      <rPr>
        <sz val="10"/>
        <color indexed="8"/>
        <rFont val="Arial"/>
        <family val="2"/>
      </rPr>
      <t xml:space="preserve">: </t>
    </r>
  </si>
  <si>
    <t xml:space="preserve"> a) </t>
  </si>
  <si>
    <t>бутылки:</t>
  </si>
  <si>
    <t>другие:</t>
  </si>
  <si>
    <t>пластиковые бутылки (PET):</t>
  </si>
  <si>
    <t xml:space="preserve">2). </t>
  </si>
  <si>
    <t>3).</t>
  </si>
  <si>
    <r>
      <t xml:space="preserve"> </t>
    </r>
    <r>
      <rPr>
        <b/>
        <sz val="10"/>
        <color indexed="8"/>
        <rFont val="Arial"/>
        <family val="2"/>
      </rPr>
      <t>Твогог,  йогурт, сметана,  взбитые сливки,  мороженое:</t>
    </r>
  </si>
  <si>
    <t xml:space="preserve"> b) </t>
  </si>
  <si>
    <t>Пластмассовая упаковка с крышкой:</t>
  </si>
  <si>
    <t>объем :</t>
  </si>
  <si>
    <r>
      <rPr>
        <b/>
        <sz val="10"/>
        <color indexed="8"/>
        <rFont val="Arial"/>
        <family val="2"/>
      </rPr>
      <t>Брынза /рассольный сыр</t>
    </r>
    <r>
      <rPr>
        <sz val="10"/>
        <color indexed="8"/>
        <rFont val="Arial"/>
        <family val="2"/>
      </rPr>
      <t>:</t>
    </r>
  </si>
  <si>
    <t xml:space="preserve"> c)  </t>
  </si>
  <si>
    <r>
      <t xml:space="preserve"> </t>
    </r>
    <r>
      <rPr>
        <b/>
        <sz val="10"/>
        <color indexed="8"/>
        <rFont val="Arial"/>
        <family val="2"/>
      </rPr>
      <t>Масло</t>
    </r>
    <r>
      <rPr>
        <sz val="10"/>
        <color indexed="8"/>
        <rFont val="Arial"/>
        <family val="2"/>
      </rPr>
      <t xml:space="preserve">:  </t>
    </r>
  </si>
  <si>
    <t>d)</t>
  </si>
  <si>
    <t>весом :</t>
  </si>
  <si>
    <r>
      <t xml:space="preserve"> </t>
    </r>
    <r>
      <rPr>
        <b/>
        <sz val="10"/>
        <color indexed="8"/>
        <rFont val="Arial"/>
        <family val="2"/>
      </rPr>
      <t>Пластмассовые корзины</t>
    </r>
    <r>
      <rPr>
        <sz val="10"/>
        <color indexed="8"/>
        <rFont val="Arial"/>
        <family val="2"/>
      </rPr>
      <t xml:space="preserve"> (для хранения и транспортировки продуктов): </t>
    </r>
  </si>
  <si>
    <t>литров  ;</t>
  </si>
  <si>
    <t xml:space="preserve"> количество:</t>
  </si>
  <si>
    <r>
      <t xml:space="preserve"> </t>
    </r>
    <r>
      <rPr>
        <b/>
        <sz val="10"/>
        <color indexed="8"/>
        <rFont val="Arial"/>
        <family val="2"/>
      </rPr>
      <t>Упаковки для других продуктов</t>
    </r>
    <r>
      <rPr>
        <sz val="10"/>
        <color indexed="8"/>
        <rFont val="Arial"/>
        <family val="2"/>
      </rPr>
      <t>:</t>
    </r>
  </si>
  <si>
    <r>
      <t>Имеются ли в наличии</t>
    </r>
    <r>
      <rPr>
        <u/>
        <sz val="11"/>
        <color indexed="8"/>
        <rFont val="Arial"/>
        <family val="2"/>
      </rPr>
      <t>:</t>
    </r>
  </si>
  <si>
    <t xml:space="preserve">Готовое здание: </t>
  </si>
  <si>
    <t>Каких размеров:</t>
  </si>
  <si>
    <t xml:space="preserve">Охлаждаемая комната для хранения: </t>
  </si>
  <si>
    <t>Пар:</t>
  </si>
  <si>
    <t>Горячая вода:</t>
  </si>
  <si>
    <t xml:space="preserve"> Установки для охлаждения вода:   </t>
  </si>
  <si>
    <t>Канализация:</t>
  </si>
  <si>
    <t>Мягкая вода:</t>
  </si>
  <si>
    <t xml:space="preserve">Электроэнергия: </t>
  </si>
  <si>
    <t xml:space="preserve"> 3-фазное электричество:</t>
  </si>
  <si>
    <t xml:space="preserve">Сжатый воздух: </t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</si>
  <si>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Санитарный пол с уклоном и оборудоданными канализационными стоками.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</si>
  <si>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Облицовка стен кафельной плиткой или сэндвич-панелями с пластиковым покрытием.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</si>
  <si>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 xml:space="preserve">Оснащение раковинами для мытья и полоскания 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</si>
  <si>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Офис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</si>
  <si>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Магазин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</si>
  <si>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Лаборатория</t>
    </r>
  </si>
  <si>
    <r>
      <t xml:space="preserve"> </t>
    </r>
    <r>
      <rPr>
        <b/>
        <sz val="10"/>
        <color indexed="8"/>
        <rFont val="Arial"/>
        <family val="2"/>
      </rPr>
      <t>Другие помещения:</t>
    </r>
  </si>
  <si>
    <r>
      <t xml:space="preserve">  </t>
    </r>
    <r>
      <rPr>
        <b/>
        <sz val="11"/>
        <color indexed="8"/>
        <rFont val="Arial"/>
        <family val="2"/>
      </rPr>
      <t>Производственные помещения:</t>
    </r>
  </si>
  <si>
    <t>Спецификации:</t>
  </si>
  <si>
    <r>
      <t>1.</t>
    </r>
    <r>
      <rPr>
        <b/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Arial"/>
        <family val="2"/>
      </rPr>
      <t xml:space="preserve">Высота над уровнем моря </t>
    </r>
  </si>
  <si>
    <t>максимально:</t>
  </si>
  <si>
    <t>минимально:</t>
  </si>
  <si>
    <t>Wir danken Ihnen für das Ausfüllen dieses Fragebogens.
Ihre  Information wird uns helfen, bereiten für Sie  die beste Lösung einen vollständigen Satz von Ausrüstung für Ihren Mini-Molkerei, nach Ihren Wünschen..</t>
  </si>
  <si>
    <t xml:space="preserve">Firmenname :        </t>
  </si>
  <si>
    <t xml:space="preserve">Tutkatorfasousumsor </t>
  </si>
  <si>
    <t xml:space="preserve">Name der Leiter des Unternehmens  </t>
  </si>
  <si>
    <t>Mamayusupov, Farchod</t>
  </si>
  <si>
    <t xml:space="preserve">Anschrift:   </t>
  </si>
  <si>
    <t xml:space="preserve">Land:      </t>
  </si>
  <si>
    <t>Usbekistan</t>
  </si>
  <si>
    <t>Tel:</t>
  </si>
  <si>
    <t>Fax:</t>
  </si>
  <si>
    <t>Mobil:</t>
  </si>
  <si>
    <t xml:space="preserve">E-Mail </t>
  </si>
  <si>
    <t>Datum</t>
  </si>
  <si>
    <t xml:space="preserve">Herkunft der Milch: </t>
  </si>
  <si>
    <t xml:space="preserve">Fettgehalt  der Rohmilch:       </t>
  </si>
  <si>
    <t xml:space="preserve">Gesamtmenge der Rohmilch       </t>
  </si>
  <si>
    <t>Liter pro Tag.</t>
  </si>
  <si>
    <t xml:space="preserve">geplante Rohmilch-Menge in der Zukunft     </t>
  </si>
  <si>
    <t>Ob die Milch zur Verarbeitung gekühlte geliefert wird ?</t>
  </si>
  <si>
    <t>Ja</t>
  </si>
  <si>
    <t>Nein</t>
  </si>
  <si>
    <t xml:space="preserve">Wie wird der Rohmilch angeliefert?    </t>
  </si>
  <si>
    <t>Wie oft pro Tag wird die Milch  nach  Molkerei  zur Verarbeitung geliefert?</t>
  </si>
  <si>
    <r>
      <rPr>
        <sz val="7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Wie oft wird  die Milch vom Bauernhof abgeholt?:</t>
    </r>
  </si>
  <si>
    <t>andere:</t>
  </si>
  <si>
    <t>Ja:</t>
  </si>
  <si>
    <t>Nein:</t>
  </si>
  <si>
    <t>Kühe:</t>
  </si>
  <si>
    <t>Ziegen:</t>
  </si>
  <si>
    <t>Schafe:</t>
  </si>
  <si>
    <t>andere Tiere :</t>
  </si>
  <si>
    <t>in Tanks:</t>
  </si>
  <si>
    <t xml:space="preserve"> in Behältern:</t>
  </si>
  <si>
    <t>In Kannen:</t>
  </si>
  <si>
    <t>in anderen Behältern :</t>
  </si>
  <si>
    <t>Zeitraum zwischen der Melken bis der Milchverarbeitung :</t>
  </si>
  <si>
    <t>2 mal täglich :</t>
  </si>
  <si>
    <t>1 mal täglich:</t>
  </si>
  <si>
    <t>jede 2 Tage:</t>
  </si>
  <si>
    <t xml:space="preserve">Benötigt  die  Filtration der Milch ? </t>
  </si>
  <si>
    <t xml:space="preserve">Benötigt es,  um die Milchmenge zu messen? </t>
  </si>
  <si>
    <t xml:space="preserve">Wenn  «Ja»: </t>
  </si>
  <si>
    <t>nach Volume:</t>
  </si>
  <si>
    <t>nach Gewicht:</t>
  </si>
  <si>
    <t>Frische pasteurisierte Vollmilch:</t>
  </si>
  <si>
    <t xml:space="preserve">Milch mit dem begrenzten Fett- Inhalt </t>
  </si>
  <si>
    <t xml:space="preserve">  содерж.жира.</t>
  </si>
  <si>
    <t>Fett:</t>
  </si>
  <si>
    <t>Fettarme pasteurisierte Milch:</t>
  </si>
  <si>
    <t>frische Milchgetränke  mit Aroma</t>
  </si>
  <si>
    <t>Quark;  oder  rische Weichkäse</t>
  </si>
  <si>
    <t>Brinsa  / salzige Käse</t>
  </si>
  <si>
    <t>Naturjoghurt</t>
  </si>
  <si>
    <t>(aus  1 Liter Milch produzieren 1 Liter Joghurt ):</t>
  </si>
  <si>
    <t>Joghurt mit Frucht-Füllungen</t>
  </si>
  <si>
    <t>(aus  1 Liter Milch produzieren 1 Liter Frucht-Joghurt):</t>
  </si>
  <si>
    <t xml:space="preserve">Schmand:  /saure Sahne </t>
  </si>
  <si>
    <t>Schlagsahne</t>
  </si>
  <si>
    <t>Butter</t>
  </si>
  <si>
    <t xml:space="preserve">Labkäse </t>
  </si>
  <si>
    <t>Eis:</t>
  </si>
  <si>
    <t>andere Produkte:</t>
  </si>
  <si>
    <t xml:space="preserve"> Ja</t>
  </si>
  <si>
    <t>a)   Milch</t>
  </si>
  <si>
    <t xml:space="preserve">b)   Joghurt </t>
  </si>
  <si>
    <t>c)   Weich-und Hartkäse:</t>
  </si>
  <si>
    <t>d)   Frischkäse / Quark :</t>
  </si>
  <si>
    <t>Art und Verpackungsmaterial   für die fertigen Produkte:</t>
  </si>
  <si>
    <t>Milch:</t>
  </si>
  <si>
    <t>Plastiktüten:</t>
  </si>
  <si>
    <t>Flasche:</t>
  </si>
  <si>
    <t>Plastikflaschen (PET):</t>
  </si>
  <si>
    <t>Quark,  Joghurt,  Sauerrahm,  Schlagsahne, Eis:</t>
  </si>
  <si>
    <t>Plastikbecher mit Deckel</t>
  </si>
  <si>
    <t>Volume:</t>
  </si>
  <si>
    <t>ml</t>
  </si>
  <si>
    <t>мл</t>
  </si>
  <si>
    <t xml:space="preserve">  </t>
  </si>
  <si>
    <t xml:space="preserve"> гр.</t>
  </si>
  <si>
    <t>Brinsa  / salzige Käse:</t>
  </si>
  <si>
    <t>Gramm</t>
  </si>
  <si>
    <t>Gewicht:</t>
  </si>
  <si>
    <r>
      <rPr>
        <b/>
        <sz val="10"/>
        <color indexed="8"/>
        <rFont val="Arial"/>
        <family val="2"/>
      </rPr>
      <t xml:space="preserve">Plastikkorb </t>
    </r>
    <r>
      <rPr>
        <sz val="10"/>
        <color indexed="8"/>
        <rFont val="Arial"/>
        <family val="2"/>
      </rPr>
      <t xml:space="preserve">   (für Lagerung und  für Transport der Produkte): </t>
    </r>
  </si>
  <si>
    <t>Liter  ;</t>
  </si>
  <si>
    <t>Menge</t>
  </si>
  <si>
    <t>Verpackung  für andere Produkte</t>
  </si>
  <si>
    <t>Gebäude für die Molkerei</t>
  </si>
  <si>
    <t>fertiges Gebäude</t>
  </si>
  <si>
    <t xml:space="preserve">welche Abmessungen::   </t>
  </si>
  <si>
    <t xml:space="preserve">Kühlraum für Lagerung </t>
  </si>
  <si>
    <t xml:space="preserve">Dampf:  </t>
  </si>
  <si>
    <t>Heißes Wasser:</t>
  </si>
  <si>
    <t>Anlagen für Wasser-Abkühlung</t>
  </si>
  <si>
    <t>Kanalisation:</t>
  </si>
  <si>
    <t>weiches Wasser</t>
  </si>
  <si>
    <t xml:space="preserve">Stromversorgung :    </t>
  </si>
  <si>
    <t>Stunde</t>
  </si>
  <si>
    <t>час</t>
  </si>
  <si>
    <t>Breite (Meter) :</t>
  </si>
  <si>
    <t>Länge(Meter)</t>
  </si>
  <si>
    <t>Hohe(Meter) :</t>
  </si>
  <si>
    <t xml:space="preserve"> длина (м):</t>
  </si>
  <si>
    <t xml:space="preserve">  ширина (м):</t>
  </si>
  <si>
    <t>высота(м):</t>
  </si>
  <si>
    <t>напряжение (В):</t>
  </si>
  <si>
    <t>частота (Гц):</t>
  </si>
  <si>
    <t>метров</t>
  </si>
  <si>
    <r>
      <t>2.</t>
    </r>
    <r>
      <rPr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Arial"/>
        <family val="2"/>
      </rPr>
      <t xml:space="preserve">Температура воздуха окружающей среды ( °C):  </t>
    </r>
  </si>
  <si>
    <t>- 15</t>
  </si>
  <si>
    <t xml:space="preserve">  45  </t>
  </si>
  <si>
    <t>°C</t>
  </si>
  <si>
    <t xml:space="preserve">  45 </t>
  </si>
  <si>
    <t>Meter</t>
  </si>
  <si>
    <t>Spannung(V):</t>
  </si>
  <si>
    <t>Frequenz (Hz):</t>
  </si>
  <si>
    <t>3-Phasen-Stromleitung:</t>
  </si>
  <si>
    <t>Die allgemeinen Anforderungen  zum  Mini-Моlkerei – Gebäude</t>
  </si>
  <si>
    <t>Produktionsräume:</t>
  </si>
  <si>
    <t>andere Räume:</t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</si>
  <si>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>   L</t>
    </r>
    <r>
      <rPr>
        <sz val="10"/>
        <color indexed="8"/>
        <rFont val="Arial"/>
        <family val="2"/>
      </rPr>
      <t>aden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</si>
  <si>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>   L</t>
    </r>
    <r>
      <rPr>
        <sz val="10"/>
        <color indexed="8"/>
        <rFont val="Arial"/>
        <family val="2"/>
      </rPr>
      <t>abor</t>
    </r>
  </si>
  <si>
    <r>
      <t xml:space="preserve">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WC</t>
    </r>
  </si>
  <si>
    <r>
      <t xml:space="preserve">    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Personal-Raum</t>
    </r>
  </si>
  <si>
    <t>Specification / Technische Daten:</t>
  </si>
  <si>
    <r>
      <t>1.</t>
    </r>
    <r>
      <rPr>
        <b/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Arial"/>
        <family val="2"/>
      </rPr>
      <t xml:space="preserve">Höhe über dem Meeresspiegel  </t>
    </r>
  </si>
  <si>
    <r>
      <t>2.</t>
    </r>
    <r>
      <rPr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Arial"/>
        <family val="2"/>
      </rPr>
      <t xml:space="preserve">Umgebungstemperatur  (°C):  </t>
    </r>
  </si>
  <si>
    <t>Minimal :</t>
  </si>
  <si>
    <t>Maximal:</t>
  </si>
  <si>
    <t>Bitte Sprach auswählen /Пожалуйста, выберите язык</t>
  </si>
  <si>
    <t>1 - deutsch</t>
  </si>
  <si>
    <t>2 - русский</t>
  </si>
  <si>
    <t xml:space="preserve">Milchmenge zu  1 Mal </t>
  </si>
  <si>
    <t xml:space="preserve">   Если «да»: </t>
  </si>
  <si>
    <t xml:space="preserve">Температура охлаждения молока при доставке  (°C): </t>
  </si>
  <si>
    <t>Milch-Temperatur  bei Anlieferung  (°C)</t>
  </si>
  <si>
    <t>макс.мощность (кВт)</t>
  </si>
  <si>
    <t>max.Leistung (kW):</t>
  </si>
  <si>
    <t>Verpackungsvolume (Liter):       1)</t>
  </si>
  <si>
    <t>Объемом упаковки  (л):     1).</t>
  </si>
  <si>
    <t xml:space="preserve">Bitte Sprach auswählen   /   Пожалуйста, выберите язык </t>
  </si>
  <si>
    <t>Кичик сутзаводига буюртма тайерлаш учун Сўровнома</t>
  </si>
  <si>
    <t>Ушбу сўровномани тўлдирганиз учун Сиздан миннатдормиз. Сиз томониздан берилган маълумотлар бизга Сизнинг истакларингизга биноан Кичик сутзаводингиз учун энг окилона ускуналар тўпламини тайерлаб беришга ёрдам беради.</t>
  </si>
  <si>
    <t>Ташкилот тўғрисида маълумотлар:</t>
  </si>
  <si>
    <t>Ташкилот номи</t>
  </si>
  <si>
    <t xml:space="preserve">Ташкилот раҳбарининг Ф.И.Ш </t>
  </si>
  <si>
    <t>Манзил:</t>
  </si>
  <si>
    <t>Давлат:</t>
  </si>
  <si>
    <t>Мобил телефрни</t>
  </si>
  <si>
    <t xml:space="preserve">Тўлдириш санаси: </t>
  </si>
  <si>
    <t>E-Mail:</t>
  </si>
  <si>
    <t>Хом-ашё:</t>
  </si>
  <si>
    <t>Сутнинг келиб чикиши</t>
  </si>
  <si>
    <t>сигирлар:</t>
  </si>
  <si>
    <t>эчкилар:</t>
  </si>
  <si>
    <t>қўйлар:</t>
  </si>
  <si>
    <t>Бошқа жониворлар:</t>
  </si>
  <si>
    <t>Хом сутнинг ёғлилиги:</t>
  </si>
  <si>
    <t xml:space="preserve">Хом сутнинг умумий миқдори </t>
  </si>
  <si>
    <t>Кунлик литр</t>
  </si>
  <si>
    <t>Келгусида режалаштирилган хом сут микдори</t>
  </si>
  <si>
    <t>Сут қайта ишлаш учун совитилган ҳолатда етказиладими?</t>
  </si>
  <si>
    <t>ха</t>
  </si>
  <si>
    <t xml:space="preserve"> йук</t>
  </si>
  <si>
    <t xml:space="preserve">Етказишда сутнинг совитилиш даражаси  (°C): </t>
  </si>
  <si>
    <t>Сут нимада келади?</t>
  </si>
  <si>
    <t xml:space="preserve">Бошка идишларда  : </t>
  </si>
  <si>
    <t>танкларда:</t>
  </si>
  <si>
    <t>цистерналарда</t>
  </si>
  <si>
    <t>бидонларда</t>
  </si>
  <si>
    <t xml:space="preserve">Сутни соғиш вактидан уни қайта ишлаш учун қабул қилишга қадар кетадиган вакт </t>
  </si>
  <si>
    <t>соат</t>
  </si>
  <si>
    <t>Бир кунда сут кайта ишлаш учун неча марта сут заводига етказилади;</t>
  </si>
  <si>
    <t>Фермадан сут ҳар неча кунда олиб кетилади?</t>
  </si>
  <si>
    <t>Кунига 2 марта:</t>
  </si>
  <si>
    <t>Кунига 1 марта:</t>
  </si>
  <si>
    <t xml:space="preserve"> Хар 2 кунда</t>
  </si>
  <si>
    <t>бошкалар</t>
  </si>
  <si>
    <t>1 мартадаги сут микдори</t>
  </si>
  <si>
    <t>Сутни филтрлаш зарурми?</t>
  </si>
  <si>
    <t>Сут микдорини ўлчаш зарурми?</t>
  </si>
  <si>
    <t>йук</t>
  </si>
  <si>
    <t xml:space="preserve">Агар "ха" булса  </t>
  </si>
  <si>
    <t>ҳажми бўйича</t>
  </si>
  <si>
    <t>вазни бўйича</t>
  </si>
  <si>
    <t>Озука</t>
  </si>
  <si>
    <t>Керакли озиқ-овқат турлари</t>
  </si>
  <si>
    <t>Янги тозаланган ёғи олинмаган сут</t>
  </si>
  <si>
    <t>Ёг миқдори чекланган сут</t>
  </si>
  <si>
    <t>Ёғсизлантирилган тозаланган сут</t>
  </si>
  <si>
    <t xml:space="preserve"> Таъм қўшимчалари билан  янги сут ичимликлари </t>
  </si>
  <si>
    <t>Творог ёки янги юмшоқ пишлоқ</t>
  </si>
  <si>
    <t>(4 литр сутдан 1 кг творог ишлаб чикарилади):</t>
  </si>
  <si>
    <t>таркибидаги ёғ</t>
  </si>
  <si>
    <t>Брынза / тузли пишлоқ</t>
  </si>
  <si>
    <t>(5 литр сутдан 1 кг пишлоқ ишлаб чиқарилади):</t>
  </si>
  <si>
    <t>Табиий йогурт</t>
  </si>
  <si>
    <t>(1 литр сутдан 1 литр йогурт ишлаб чмкарилади ):</t>
  </si>
  <si>
    <t>Мевали қўшимчалар билан йогурт</t>
  </si>
  <si>
    <r>
      <t>(</t>
    </r>
    <r>
      <rPr>
        <i/>
        <sz val="10"/>
        <color indexed="8"/>
        <rFont val="Arial"/>
        <family val="2"/>
      </rPr>
      <t>1 литр сутдан 1 литр мевали йогурт ишлаб  чикарилади):</t>
    </r>
  </si>
  <si>
    <t>Кўпиртирилган қаймоқ:</t>
  </si>
  <si>
    <t>Ширдон пишлоқлар</t>
  </si>
  <si>
    <t>(11  литр сутдан 1 кг пишлоқ ишлаб чиқарилади ):</t>
  </si>
  <si>
    <t>Музқаймоқ</t>
  </si>
  <si>
    <t>Бошқа озиқ-овқатлар:</t>
  </si>
  <si>
    <t xml:space="preserve">Сарёғ </t>
  </si>
  <si>
    <t>қуруқ сут</t>
  </si>
  <si>
    <t>** Гомогенлаштирилган сут ишлаб чиқаришни хоҳлайсизми ??</t>
  </si>
  <si>
    <t>Умумий ҳажмдан қанча маҳсулот олишни истар эдиз (100 %):</t>
  </si>
  <si>
    <t>Умумий озука микдоридан канча микдорда (100%) олишни хохлардингиз? (микдорини курсатинг)</t>
  </si>
  <si>
    <r>
      <t xml:space="preserve">a)  </t>
    </r>
    <r>
      <rPr>
        <sz val="7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 xml:space="preserve">сут: </t>
    </r>
  </si>
  <si>
    <t>b)  йогурт:</t>
  </si>
  <si>
    <t>c)   юмшок ва қаттиқ пишлоқлар</t>
  </si>
  <si>
    <t>d)   янги пишлоқ ва творог:</t>
  </si>
  <si>
    <t xml:space="preserve">Тайер маҳсулот учун ўров материали тури </t>
  </si>
  <si>
    <t xml:space="preserve">Сут </t>
  </si>
  <si>
    <t>пластик бутилкалар  (PET):</t>
  </si>
  <si>
    <t>шишалар</t>
  </si>
  <si>
    <t>Ўров ҳажми    (л):           1).</t>
  </si>
  <si>
    <t>творог, йогурт, сметана, кўпиртирилган қамймоқ, музкаймок</t>
  </si>
  <si>
    <t>Брынза/тузли пишлоқ</t>
  </si>
  <si>
    <t xml:space="preserve">Ёг : </t>
  </si>
  <si>
    <r>
      <rPr>
        <b/>
        <sz val="10"/>
        <color indexed="8"/>
        <rFont val="Arial"/>
        <family val="2"/>
      </rPr>
      <t>Пластмасса саватлар</t>
    </r>
    <r>
      <rPr>
        <sz val="10"/>
        <color indexed="8"/>
        <rFont val="Arial"/>
        <family val="2"/>
      </rPr>
      <t xml:space="preserve"> (озиқ-овқатларни сақлаш ва ташиш учун):</t>
    </r>
  </si>
  <si>
    <t>Бошқа озиқ-овқатлар учун идишлар</t>
  </si>
  <si>
    <t xml:space="preserve">Қопқоли пластмасса идиш :  </t>
  </si>
  <si>
    <t>Мумланган қоғоз:</t>
  </si>
  <si>
    <t xml:space="preserve">Полиэтилен ҳалталар </t>
  </si>
  <si>
    <t xml:space="preserve">Алюмин фолга  </t>
  </si>
  <si>
    <t xml:space="preserve">Мумланган қоғоз </t>
  </si>
  <si>
    <t>ҳажми:</t>
  </si>
  <si>
    <t>вазни:</t>
  </si>
  <si>
    <t>миқдори</t>
  </si>
  <si>
    <t>Сут заводи учун бино</t>
  </si>
  <si>
    <t>Айни вақтда қуйидагилар мавжудми</t>
  </si>
  <si>
    <t xml:space="preserve">Тайер бино: </t>
  </si>
  <si>
    <t>литр  ;</t>
  </si>
  <si>
    <t xml:space="preserve"> йўқ</t>
  </si>
  <si>
    <t xml:space="preserve">  кенглиги  (м):</t>
  </si>
  <si>
    <t xml:space="preserve"> узунлиги (м):</t>
  </si>
  <si>
    <t xml:space="preserve">  баландлиги (м):</t>
  </si>
  <si>
    <t>баландлиги (м):</t>
  </si>
  <si>
    <t>Сақлаш учун мўлжалланган совитиладиган хона</t>
  </si>
  <si>
    <t>Ўлчамлари  :</t>
  </si>
  <si>
    <t xml:space="preserve">Ўлчамлари ::   </t>
  </si>
  <si>
    <t xml:space="preserve">Буғ </t>
  </si>
  <si>
    <t>Иссик сув</t>
  </si>
  <si>
    <t xml:space="preserve">Сув совитиш ускунаси.  </t>
  </si>
  <si>
    <t xml:space="preserve">Оқава </t>
  </si>
  <si>
    <t>Юмшоқ сув</t>
  </si>
  <si>
    <t xml:space="preserve">3 фазали электр еруглик: </t>
  </si>
  <si>
    <t xml:space="preserve">Электрэнергия: </t>
  </si>
  <si>
    <t>Кисилган хаво</t>
  </si>
  <si>
    <t>кучланиш  (В):</t>
  </si>
  <si>
    <t>частотаси (Гц):</t>
  </si>
  <si>
    <t>энг юқори қуввати(кВт)</t>
  </si>
  <si>
    <t>Кичик сут заводи ускуналари учун бинога қўйиладиган умумий талаблар</t>
  </si>
  <si>
    <t xml:space="preserve">Ишлаб чиқариш хоналари: </t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</si>
  <si>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 xml:space="preserve">Деворлар кафел плиткалари ёки пластик қопламали сэндвич-панеллар билан қопланган бўлиши  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</si>
  <si>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Оқава қувурлари билан жиҳозланган қияликли санитар пол</t>
    </r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</si>
  <si>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Ювиш ва чайиш учун раковиналар билан жиҳозланган бўлиши</t>
    </r>
  </si>
  <si>
    <t>Бошка хоналар</t>
  </si>
  <si>
    <r>
      <t xml:space="preserve">             </t>
    </r>
    <r>
      <rPr>
        <sz val="10"/>
        <color indexed="8"/>
        <rFont val="Symbol"/>
        <family val="1"/>
        <charset val="2"/>
      </rPr>
      <t>·</t>
    </r>
    <r>
      <rPr>
        <sz val="7"/>
        <color indexed="8"/>
        <rFont val="Times New Roman"/>
        <family val="1"/>
      </rPr>
      <t xml:space="preserve">   </t>
    </r>
    <r>
      <rPr>
        <sz val="10"/>
        <color indexed="8"/>
        <rFont val="Arial"/>
        <family val="2"/>
      </rPr>
      <t>.Дўкон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</si>
  <si>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Arial"/>
        <family val="2"/>
      </rPr>
      <t xml:space="preserve"> ҳожатхоналар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</si>
  <si>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Arial"/>
        <family val="2"/>
      </rPr>
      <t xml:space="preserve"> ишчилар хонаси</t>
    </r>
  </si>
  <si>
    <t>Махсус кўрсаткичлар:</t>
  </si>
  <si>
    <t xml:space="preserve">Маҳсулдорлик, литр /кун </t>
  </si>
  <si>
    <t>Энергия сарфи, кВ</t>
  </si>
  <si>
    <t>Энг кичик майдон, m2</t>
  </si>
  <si>
    <t>Сув сарфи, м3 /кун</t>
  </si>
  <si>
    <t>Қисилган ҳаво босими</t>
  </si>
  <si>
    <t>Минтақангизнинг иқлимий шарт-шароитлари</t>
  </si>
  <si>
    <t>метр</t>
  </si>
  <si>
    <r>
      <t>1.</t>
    </r>
    <r>
      <rPr>
        <b/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Arial"/>
        <family val="2"/>
      </rPr>
      <t xml:space="preserve"> Денгиз сатҳидан баландлиги (метр)</t>
    </r>
  </si>
  <si>
    <r>
      <t>2.</t>
    </r>
    <r>
      <rPr>
        <sz val="7"/>
        <color indexed="8"/>
        <rFont val="Times New Roman"/>
        <family val="1"/>
      </rPr>
      <t xml:space="preserve">    </t>
    </r>
    <r>
      <rPr>
        <b/>
        <sz val="10"/>
        <color indexed="8"/>
        <rFont val="Arial"/>
        <family val="2"/>
      </rPr>
      <t>Атроф муҳитнинг ҳаво ҳарорати (°C)</t>
    </r>
  </si>
  <si>
    <t>энг юқори:</t>
  </si>
  <si>
    <t>энг қуйи</t>
  </si>
  <si>
    <t>Ҳамкорлигингиз учун рахмат!</t>
  </si>
  <si>
    <t>3 - ўзбекча</t>
  </si>
  <si>
    <t>Бошкалар:</t>
  </si>
  <si>
    <t>литр</t>
  </si>
  <si>
    <t>(2 литр  қаймоқ  1 кг ёг  ишлаб чмкарилади ):</t>
  </si>
  <si>
    <t>Полиэтилен ҳалталар :</t>
  </si>
  <si>
    <t>Mарҳамат, танлаб олинг тил</t>
  </si>
  <si>
    <t>Азамат соф маржони</t>
  </si>
  <si>
    <t>А.Исроилов</t>
  </si>
  <si>
    <t>Заркент</t>
  </si>
  <si>
    <t>Узбекистон</t>
  </si>
  <si>
    <t>60</t>
  </si>
  <si>
    <t>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</si>
</sst>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Times New Roman"/>
      <family val="1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indexed="8"/>
      <name val="Arial"/>
      <family val="2"/>
    </font>
    <font>
      <sz val="10"/>
      <color indexed="8"/>
      <name val="Symbol"/>
      <family val="1"/>
      <charset val="2"/>
    </font>
    <font>
      <b/>
      <sz val="7"/>
      <color indexed="8"/>
      <name val="Times New Roman"/>
      <family val="1"/>
    </font>
    <font>
      <b/>
      <i/>
      <sz val="14"/>
      <color indexed="12"/>
      <name val="Arial"/>
      <family val="2"/>
    </font>
    <font>
      <b/>
      <sz val="11"/>
      <color indexed="8"/>
      <name val="Calibri"/>
      <family val="2"/>
    </font>
    <font>
      <sz val="14"/>
      <color indexed="12"/>
      <name val="Tahoma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i/>
      <sz val="10"/>
      <name val="Gill Sans MT Condensed"/>
      <family val="2"/>
    </font>
    <font>
      <b/>
      <i/>
      <sz val="10"/>
      <name val="Abadi MT Condensed Light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b/>
      <u/>
      <sz val="14"/>
      <color indexed="8"/>
      <name val="Arial"/>
      <family val="2"/>
    </font>
    <font>
      <b/>
      <sz val="11"/>
      <color indexed="10"/>
      <name val="Arial Black"/>
      <family val="2"/>
    </font>
    <font>
      <sz val="8"/>
      <color indexed="81"/>
      <name val="Tahoma"/>
      <family val="2"/>
    </font>
    <font>
      <sz val="11"/>
      <color indexed="8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Symbol"/>
      <family val="1"/>
      <charset val="2"/>
    </font>
    <font>
      <b/>
      <sz val="11"/>
      <color indexed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3" fillId="0" borderId="0"/>
  </cellStyleXfs>
  <cellXfs count="24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 indent="10"/>
    </xf>
    <xf numFmtId="0" fontId="6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2" fillId="0" borderId="0" xfId="0" applyFont="1"/>
    <xf numFmtId="0" fontId="15" fillId="0" borderId="0" xfId="2" applyFont="1"/>
    <xf numFmtId="0" fontId="23" fillId="0" borderId="0" xfId="2"/>
    <xf numFmtId="0" fontId="23" fillId="0" borderId="0" xfId="2" applyAlignment="1"/>
    <xf numFmtId="0" fontId="19" fillId="0" borderId="0" xfId="2" applyFont="1"/>
    <xf numFmtId="0" fontId="23" fillId="0" borderId="0" xfId="2" applyFont="1"/>
    <xf numFmtId="0" fontId="23" fillId="0" borderId="0" xfId="2" applyFont="1" applyAlignment="1">
      <alignment wrapText="1"/>
    </xf>
    <xf numFmtId="0" fontId="21" fillId="0" borderId="0" xfId="2" applyFont="1"/>
    <xf numFmtId="0" fontId="23" fillId="0" borderId="0" xfId="2" applyFont="1" applyAlignment="1">
      <alignment horizontal="right"/>
    </xf>
    <xf numFmtId="0" fontId="23" fillId="0" borderId="0" xfId="2" applyFont="1" applyAlignment="1">
      <alignment horizontal="left" indent="1"/>
    </xf>
    <xf numFmtId="0" fontId="23" fillId="0" borderId="0" xfId="2" applyFont="1" applyAlignment="1">
      <alignment horizontal="left" wrapText="1"/>
    </xf>
    <xf numFmtId="0" fontId="23" fillId="0" borderId="0" xfId="2" applyFont="1" applyAlignment="1">
      <alignment horizontal="left"/>
    </xf>
    <xf numFmtId="0" fontId="23" fillId="0" borderId="0" xfId="2" applyAlignment="1">
      <alignment horizontal="right"/>
    </xf>
    <xf numFmtId="0" fontId="23" fillId="0" borderId="0" xfId="2" applyAlignment="1">
      <alignment horizontal="center"/>
    </xf>
    <xf numFmtId="49" fontId="23" fillId="0" borderId="0" xfId="2" applyNumberFormat="1" applyFont="1" applyAlignment="1">
      <alignment horizontal="center"/>
    </xf>
    <xf numFmtId="49" fontId="23" fillId="0" borderId="0" xfId="2" applyNumberFormat="1" applyFont="1" applyAlignment="1">
      <alignment horizontal="center" vertical="top"/>
    </xf>
    <xf numFmtId="0" fontId="23" fillId="0" borderId="0" xfId="2" applyFont="1" applyAlignment="1">
      <alignment horizontal="right" indent="1"/>
    </xf>
    <xf numFmtId="0" fontId="23" fillId="0" borderId="0" xfId="2" applyFont="1" applyAlignment="1"/>
    <xf numFmtId="0" fontId="23" fillId="0" borderId="0" xfId="2" applyAlignment="1">
      <alignment horizontal="left"/>
    </xf>
    <xf numFmtId="0" fontId="23" fillId="0" borderId="0" xfId="2" applyAlignment="1">
      <alignment horizontal="center" vertical="top"/>
    </xf>
    <xf numFmtId="0" fontId="23" fillId="0" borderId="0" xfId="2" applyFont="1" applyAlignment="1">
      <alignment horizontal="left" indent="6"/>
    </xf>
    <xf numFmtId="0" fontId="23" fillId="0" borderId="0" xfId="2" applyFont="1" applyAlignment="1">
      <alignment horizontal="left" vertical="top"/>
    </xf>
    <xf numFmtId="49" fontId="23" fillId="0" borderId="3" xfId="2" applyNumberFormat="1" applyFont="1" applyBorder="1"/>
    <xf numFmtId="0" fontId="15" fillId="0" borderId="4" xfId="1" applyNumberFormat="1" applyFont="1" applyFill="1" applyBorder="1" applyAlignment="1" applyProtection="1"/>
    <xf numFmtId="0" fontId="21" fillId="0" borderId="3" xfId="2" applyFont="1" applyBorder="1" applyAlignment="1">
      <alignment horizontal="left"/>
    </xf>
    <xf numFmtId="0" fontId="21" fillId="0" borderId="4" xfId="2" applyFont="1" applyBorder="1" applyAlignment="1">
      <alignment horizontal="center"/>
    </xf>
    <xf numFmtId="3" fontId="21" fillId="0" borderId="4" xfId="2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25" fillId="0" borderId="3" xfId="2" applyFont="1" applyBorder="1"/>
    <xf numFmtId="0" fontId="25" fillId="0" borderId="4" xfId="2" applyFont="1" applyBorder="1"/>
    <xf numFmtId="0" fontId="25" fillId="0" borderId="4" xfId="2" applyFont="1" applyBorder="1" applyAlignment="1">
      <alignment wrapText="1"/>
    </xf>
    <xf numFmtId="49" fontId="25" fillId="0" borderId="4" xfId="2" applyNumberFormat="1" applyFont="1" applyBorder="1"/>
    <xf numFmtId="14" fontId="25" fillId="0" borderId="4" xfId="2" applyNumberFormat="1" applyFont="1" applyBorder="1" applyAlignment="1">
      <alignment horizontal="left"/>
    </xf>
    <xf numFmtId="164" fontId="26" fillId="0" borderId="3" xfId="2" applyNumberFormat="1" applyFont="1" applyBorder="1" applyAlignment="1">
      <alignment horizontal="right"/>
    </xf>
    <xf numFmtId="0" fontId="26" fillId="0" borderId="4" xfId="2" applyFont="1" applyBorder="1"/>
    <xf numFmtId="0" fontId="25" fillId="0" borderId="0" xfId="2" applyFont="1" applyAlignment="1">
      <alignment horizontal="left" indent="1"/>
    </xf>
    <xf numFmtId="0" fontId="26" fillId="0" borderId="0" xfId="2" applyFont="1"/>
    <xf numFmtId="0" fontId="26" fillId="0" borderId="5" xfId="2" applyFont="1" applyBorder="1" applyAlignment="1">
      <alignment horizontal="center"/>
    </xf>
    <xf numFmtId="0" fontId="26" fillId="0" borderId="5" xfId="2" applyFont="1" applyBorder="1"/>
    <xf numFmtId="0" fontId="27" fillId="0" borderId="3" xfId="0" applyFont="1" applyBorder="1" applyAlignment="1">
      <alignment wrapText="1"/>
    </xf>
    <xf numFmtId="0" fontId="27" fillId="0" borderId="4" xfId="0" applyFont="1" applyBorder="1" applyAlignment="1">
      <alignment horizontal="right" wrapText="1"/>
    </xf>
    <xf numFmtId="0" fontId="27" fillId="0" borderId="4" xfId="0" applyFont="1" applyBorder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indent="9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6" xfId="0" applyBorder="1"/>
    <xf numFmtId="0" fontId="8" fillId="0" borderId="0" xfId="0" applyFont="1" applyAlignment="1">
      <alignment horizontal="left" wrapText="1"/>
    </xf>
    <xf numFmtId="0" fontId="5" fillId="0" borderId="6" xfId="0" applyFont="1" applyBorder="1" applyAlignment="1">
      <alignment horizontal="right"/>
    </xf>
    <xf numFmtId="0" fontId="23" fillId="0" borderId="0" xfId="2" applyAlignment="1">
      <alignment horizontal="left" indent="2"/>
    </xf>
    <xf numFmtId="0" fontId="23" fillId="0" borderId="0" xfId="2" applyAlignment="1">
      <alignment horizontal="left" vertical="top" indent="2"/>
    </xf>
    <xf numFmtId="0" fontId="28" fillId="0" borderId="0" xfId="0" applyFont="1"/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3" fillId="0" borderId="0" xfId="0" applyFont="1" applyAlignment="1">
      <alignment horizontal="right" inden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23" fillId="0" borderId="3" xfId="2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0" fontId="23" fillId="0" borderId="0" xfId="2" applyBorder="1" applyAlignment="1">
      <alignment horizontal="right"/>
    </xf>
    <xf numFmtId="0" fontId="26" fillId="2" borderId="5" xfId="2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30" fillId="0" borderId="0" xfId="0" applyFont="1"/>
    <xf numFmtId="0" fontId="24" fillId="0" borderId="0" xfId="0" applyFont="1" applyAlignment="1"/>
    <xf numFmtId="0" fontId="21" fillId="0" borderId="0" xfId="2" applyFont="1" applyAlignment="1">
      <alignment horizontal="center"/>
    </xf>
    <xf numFmtId="3" fontId="5" fillId="0" borderId="8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0" fillId="0" borderId="3" xfId="0" applyBorder="1" applyAlignment="1">
      <alignment horizontal="right"/>
    </xf>
    <xf numFmtId="49" fontId="13" fillId="0" borderId="3" xfId="0" applyNumberFormat="1" applyFont="1" applyBorder="1"/>
    <xf numFmtId="49" fontId="21" fillId="0" borderId="3" xfId="2" applyNumberFormat="1" applyFont="1" applyBorder="1"/>
    <xf numFmtId="0" fontId="14" fillId="0" borderId="10" xfId="2" applyFont="1" applyBorder="1"/>
    <xf numFmtId="0" fontId="15" fillId="0" borderId="10" xfId="2" applyFont="1" applyBorder="1"/>
    <xf numFmtId="0" fontId="23" fillId="0" borderId="0" xfId="2" applyFont="1" applyAlignment="1">
      <alignment horizontal="right" vertical="center"/>
    </xf>
    <xf numFmtId="164" fontId="23" fillId="0" borderId="3" xfId="2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11" xfId="0" applyFont="1" applyBorder="1" applyAlignment="1">
      <alignment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13" fillId="0" borderId="0" xfId="0" applyFont="1"/>
    <xf numFmtId="0" fontId="26" fillId="0" borderId="4" xfId="2" applyFont="1" applyBorder="1" applyAlignment="1">
      <alignment horizontal="right" indent="1"/>
    </xf>
    <xf numFmtId="0" fontId="26" fillId="0" borderId="4" xfId="2" applyFont="1" applyBorder="1" applyAlignment="1">
      <alignment horizontal="right" indent="2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0" fontId="25" fillId="0" borderId="4" xfId="2" applyFont="1" applyBorder="1" applyAlignment="1">
      <alignment horizontal="left" wrapText="1"/>
    </xf>
    <xf numFmtId="0" fontId="25" fillId="0" borderId="4" xfId="2" applyFont="1" applyBorder="1" applyAlignment="1">
      <alignment horizontal="left"/>
    </xf>
    <xf numFmtId="49" fontId="25" fillId="0" borderId="4" xfId="2" applyNumberFormat="1" applyFont="1" applyBorder="1" applyAlignment="1">
      <alignment horizontal="left"/>
    </xf>
    <xf numFmtId="0" fontId="23" fillId="0" borderId="0" xfId="2" applyFont="1" applyAlignment="1">
      <alignment horizontal="right" wrapText="1"/>
    </xf>
    <xf numFmtId="0" fontId="23" fillId="0" borderId="0" xfId="2" applyAlignment="1">
      <alignment horizontal="center" vertical="center"/>
    </xf>
    <xf numFmtId="0" fontId="8" fillId="0" borderId="0" xfId="0" applyFont="1" applyAlignment="1">
      <alignment horizontal="right"/>
    </xf>
    <xf numFmtId="0" fontId="26" fillId="0" borderId="5" xfId="2" applyFont="1" applyBorder="1" applyAlignment="1">
      <alignment horizontal="right"/>
    </xf>
    <xf numFmtId="0" fontId="3" fillId="3" borderId="11" xfId="0" applyFont="1" applyFill="1" applyBorder="1" applyAlignment="1">
      <alignment wrapText="1"/>
    </xf>
    <xf numFmtId="0" fontId="24" fillId="0" borderId="0" xfId="0" applyFont="1" applyAlignment="1">
      <alignment horizontal="left" indent="8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49" fontId="23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wrapText="1"/>
    </xf>
    <xf numFmtId="0" fontId="23" fillId="0" borderId="0" xfId="2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3" xfId="0" applyBorder="1" applyAlignment="1"/>
    <xf numFmtId="0" fontId="23" fillId="0" borderId="3" xfId="2" applyFont="1" applyBorder="1" applyAlignment="1"/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7" fillId="0" borderId="0" xfId="0" applyFont="1"/>
    <xf numFmtId="1" fontId="0" fillId="3" borderId="0" xfId="0" applyNumberFormat="1" applyFill="1"/>
    <xf numFmtId="164" fontId="26" fillId="0" borderId="3" xfId="2" applyNumberFormat="1" applyFont="1" applyBorder="1" applyAlignment="1">
      <alignment horizontal="right" indent="2"/>
    </xf>
    <xf numFmtId="0" fontId="26" fillId="0" borderId="3" xfId="2" applyFont="1" applyBorder="1" applyAlignment="1">
      <alignment horizontal="right" indent="1"/>
    </xf>
    <xf numFmtId="0" fontId="21" fillId="0" borderId="3" xfId="2" applyFont="1" applyBorder="1" applyAlignment="1">
      <alignment horizontal="left" wrapText="1"/>
    </xf>
    <xf numFmtId="0" fontId="21" fillId="0" borderId="3" xfId="2" applyFont="1" applyBorder="1" applyAlignment="1">
      <alignment horizontal="left" wrapText="1" indent="1"/>
    </xf>
    <xf numFmtId="3" fontId="21" fillId="0" borderId="4" xfId="2" applyNumberFormat="1" applyFont="1" applyBorder="1" applyAlignment="1">
      <alignment horizontal="right" indent="1"/>
    </xf>
    <xf numFmtId="0" fontId="5" fillId="3" borderId="11" xfId="0" applyFont="1" applyFill="1" applyBorder="1" applyAlignment="1">
      <alignment horizontal="right" indent="1"/>
    </xf>
    <xf numFmtId="0" fontId="5" fillId="0" borderId="3" xfId="0" applyFont="1" applyBorder="1" applyAlignment="1">
      <alignment horizontal="left" indent="1"/>
    </xf>
    <xf numFmtId="0" fontId="5" fillId="0" borderId="3" xfId="0" applyFont="1" applyBorder="1" applyAlignment="1">
      <alignment horizontal="right" indent="3"/>
    </xf>
    <xf numFmtId="0" fontId="5" fillId="0" borderId="4" xfId="0" applyFont="1" applyBorder="1" applyAlignment="1">
      <alignment horizontal="right" indent="3"/>
    </xf>
    <xf numFmtId="0" fontId="21" fillId="0" borderId="4" xfId="2" applyFont="1" applyBorder="1" applyAlignment="1">
      <alignment horizontal="right" indent="3"/>
    </xf>
    <xf numFmtId="0" fontId="13" fillId="0" borderId="6" xfId="0" applyFont="1" applyBorder="1" applyAlignment="1">
      <alignment horizontal="left" indent="1"/>
    </xf>
    <xf numFmtId="0" fontId="13" fillId="0" borderId="6" xfId="0" applyFont="1" applyBorder="1" applyAlignment="1">
      <alignment horizontal="right" indent="3"/>
    </xf>
    <xf numFmtId="0" fontId="21" fillId="0" borderId="3" xfId="2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wrapText="1"/>
    </xf>
    <xf numFmtId="3" fontId="5" fillId="0" borderId="8" xfId="0" applyNumberFormat="1" applyFont="1" applyBorder="1" applyAlignment="1">
      <alignment horizontal="right" wrapText="1" indent="1"/>
    </xf>
    <xf numFmtId="0" fontId="3" fillId="0" borderId="9" xfId="0" applyFont="1" applyBorder="1" applyAlignment="1">
      <alignment horizontal="right" wrapText="1" indent="1"/>
    </xf>
    <xf numFmtId="0" fontId="13" fillId="0" borderId="3" xfId="0" applyFont="1" applyBorder="1" applyAlignment="1">
      <alignment horizontal="right" indent="1"/>
    </xf>
    <xf numFmtId="49" fontId="13" fillId="0" borderId="3" xfId="0" applyNumberFormat="1" applyFont="1" applyBorder="1" applyAlignment="1">
      <alignment horizontal="center"/>
    </xf>
    <xf numFmtId="49" fontId="21" fillId="0" borderId="3" xfId="2" applyNumberFormat="1" applyFont="1" applyBorder="1" applyAlignment="1">
      <alignment horizontal="center"/>
    </xf>
    <xf numFmtId="0" fontId="5" fillId="0" borderId="1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center"/>
    </xf>
    <xf numFmtId="0" fontId="5" fillId="0" borderId="13" xfId="0" applyFont="1" applyBorder="1" applyAlignment="1"/>
    <xf numFmtId="0" fontId="23" fillId="0" borderId="0" xfId="2" applyBorder="1"/>
    <xf numFmtId="0" fontId="25" fillId="0" borderId="3" xfId="2" applyFont="1" applyBorder="1" applyAlignment="1" applyProtection="1">
      <alignment wrapText="1"/>
    </xf>
    <xf numFmtId="0" fontId="34" fillId="0" borderId="4" xfId="2" applyFont="1" applyBorder="1" applyAlignment="1" applyProtection="1">
      <alignment wrapText="1"/>
    </xf>
    <xf numFmtId="0" fontId="35" fillId="0" borderId="3" xfId="0" applyFont="1" applyBorder="1" applyAlignment="1" applyProtection="1">
      <alignment horizontal="left" wrapText="1" indent="1"/>
    </xf>
    <xf numFmtId="49" fontId="35" fillId="0" borderId="3" xfId="2" applyNumberFormat="1" applyFont="1" applyBorder="1" applyAlignment="1">
      <alignment wrapText="1"/>
    </xf>
    <xf numFmtId="0" fontId="35" fillId="0" borderId="4" xfId="1" applyNumberFormat="1" applyFont="1" applyFill="1" applyBorder="1" applyAlignment="1" applyProtection="1">
      <alignment wrapText="1"/>
    </xf>
    <xf numFmtId="0" fontId="36" fillId="0" borderId="0" xfId="0" applyFont="1" applyAlignment="1">
      <alignment horizontal="center"/>
    </xf>
    <xf numFmtId="0" fontId="0" fillId="0" borderId="0" xfId="0" applyAlignment="1"/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left" indent="1"/>
    </xf>
    <xf numFmtId="0" fontId="41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38" fillId="0" borderId="0" xfId="0" applyFont="1" applyAlignment="1">
      <alignment horizontal="right"/>
    </xf>
    <xf numFmtId="0" fontId="44" fillId="0" borderId="0" xfId="0" applyFont="1" applyAlignment="1">
      <alignment horizontal="left" indent="1"/>
    </xf>
    <xf numFmtId="0" fontId="45" fillId="0" borderId="0" xfId="0" applyFont="1"/>
    <xf numFmtId="1" fontId="27" fillId="3" borderId="1" xfId="0" applyNumberFormat="1" applyFont="1" applyFill="1" applyBorder="1" applyAlignment="1">
      <alignment horizontal="center"/>
    </xf>
    <xf numFmtId="0" fontId="47" fillId="0" borderId="0" xfId="2" applyFont="1" applyAlignment="1">
      <alignment horizontal="left"/>
    </xf>
    <xf numFmtId="0" fontId="47" fillId="0" borderId="0" xfId="2" applyFont="1" applyAlignment="1">
      <alignment horizontal="right"/>
    </xf>
    <xf numFmtId="0" fontId="23" fillId="0" borderId="0" xfId="2" applyAlignment="1">
      <alignment horizontal="left" inden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13" fillId="0" borderId="6" xfId="0" applyFont="1" applyBorder="1" applyAlignment="1">
      <alignment horizontal="center"/>
    </xf>
    <xf numFmtId="0" fontId="26" fillId="0" borderId="15" xfId="2" applyFont="1" applyBorder="1" applyAlignment="1">
      <alignment horizontal="center"/>
    </xf>
    <xf numFmtId="14" fontId="35" fillId="0" borderId="3" xfId="0" applyNumberFormat="1" applyFont="1" applyBorder="1" applyAlignment="1" applyProtection="1">
      <alignment horizontal="left" indent="1"/>
    </xf>
    <xf numFmtId="0" fontId="27" fillId="0" borderId="4" xfId="0" applyFont="1" applyBorder="1" applyAlignment="1">
      <alignment horizontal="right" vertical="top" wrapText="1" indent="2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7" fillId="0" borderId="3" xfId="0" applyFont="1" applyBorder="1" applyAlignment="1">
      <alignment horizontal="right" vertical="top" wrapText="1" indent="2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17" xfId="0" applyFont="1" applyBorder="1" applyAlignment="1">
      <alignment horizontal="center"/>
    </xf>
    <xf numFmtId="0" fontId="46" fillId="0" borderId="0" xfId="0" applyFont="1" applyAlignment="1">
      <alignment horizontal="left" indent="15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7" fillId="0" borderId="14" xfId="0" applyFont="1" applyBorder="1" applyAlignment="1">
      <alignment horizontal="right" vertical="top" indent="2"/>
    </xf>
    <xf numFmtId="0" fontId="27" fillId="0" borderId="3" xfId="0" applyFont="1" applyBorder="1" applyAlignment="1">
      <alignment horizontal="right" vertical="top" indent="2"/>
    </xf>
    <xf numFmtId="0" fontId="16" fillId="0" borderId="0" xfId="2" applyFont="1" applyBorder="1" applyAlignment="1">
      <alignment horizontal="justify" vertical="center" wrapText="1"/>
    </xf>
    <xf numFmtId="0" fontId="16" fillId="0" borderId="0" xfId="2" applyFont="1" applyBorder="1" applyAlignment="1">
      <alignment horizontal="justify" vertical="center"/>
    </xf>
    <xf numFmtId="0" fontId="27" fillId="0" borderId="14" xfId="0" applyFont="1" applyBorder="1" applyAlignment="1">
      <alignment horizontal="right" vertical="top" wrapText="1" indent="2"/>
    </xf>
    <xf numFmtId="0" fontId="27" fillId="0" borderId="3" xfId="0" applyFont="1" applyBorder="1" applyAlignment="1">
      <alignment horizontal="right" vertical="top" wrapText="1" indent="2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1" fillId="0" borderId="0" xfId="0" applyFont="1" applyAlignment="1">
      <alignment horizontal="center"/>
    </xf>
    <xf numFmtId="0" fontId="27" fillId="0" borderId="14" xfId="0" applyFont="1" applyBorder="1" applyAlignment="1"/>
    <xf numFmtId="0" fontId="27" fillId="0" borderId="3" xfId="0" applyFont="1" applyBorder="1" applyAlignment="1"/>
    <xf numFmtId="0" fontId="0" fillId="0" borderId="3" xfId="0" applyBorder="1" applyAlignment="1"/>
    <xf numFmtId="0" fontId="5" fillId="0" borderId="0" xfId="0" applyFont="1" applyAlignment="1"/>
    <xf numFmtId="0" fontId="13" fillId="0" borderId="0" xfId="0" applyFont="1" applyAlignment="1"/>
    <xf numFmtId="0" fontId="27" fillId="0" borderId="14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3" fillId="0" borderId="3" xfId="2" applyFont="1" applyBorder="1" applyAlignment="1"/>
    <xf numFmtId="0" fontId="3" fillId="0" borderId="0" xfId="0" applyFont="1" applyAlignment="1">
      <alignment wrapText="1"/>
    </xf>
    <xf numFmtId="0" fontId="16" fillId="0" borderId="0" xfId="2" applyFont="1" applyBorder="1" applyAlignment="1">
      <alignment horizontal="justify" wrapText="1"/>
    </xf>
    <xf numFmtId="0" fontId="16" fillId="0" borderId="0" xfId="2" applyFont="1" applyBorder="1" applyAlignment="1">
      <alignment horizontal="justify"/>
    </xf>
    <xf numFmtId="0" fontId="3" fillId="0" borderId="0" xfId="0" applyFont="1" applyAlignment="1"/>
    <xf numFmtId="0" fontId="0" fillId="0" borderId="0" xfId="0" applyAlignment="1"/>
    <xf numFmtId="0" fontId="27" fillId="0" borderId="0" xfId="0" applyFont="1" applyAlignment="1"/>
    <xf numFmtId="0" fontId="0" fillId="0" borderId="16" xfId="0" applyBorder="1" applyAlignment="1"/>
    <xf numFmtId="0" fontId="37" fillId="0" borderId="0" xfId="0" applyFont="1" applyAlignment="1">
      <alignment horizontal="left" vertical="center" wrapText="1"/>
    </xf>
  </cellXfs>
  <cellStyles count="3">
    <cellStyle name="Standard 2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ngikurgan-farm@yandex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ngikurgan-farm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ngikurgan-farm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A10" zoomScaleNormal="100" workbookViewId="0">
      <selection activeCell="C27" sqref="C27"/>
    </sheetView>
  </sheetViews>
  <sheetFormatPr defaultColWidth="11.42578125" defaultRowHeight="15"/>
  <cols>
    <col min="1" max="1" width="4.5703125" style="133" customWidth="1"/>
    <col min="2" max="2" width="39.85546875" customWidth="1"/>
    <col min="3" max="3" width="27" customWidth="1"/>
    <col min="4" max="4" width="8.42578125" customWidth="1"/>
    <col min="5" max="5" width="12.85546875" customWidth="1"/>
    <col min="6" max="6" width="7.85546875" customWidth="1"/>
    <col min="7" max="7" width="14" bestFit="1" customWidth="1"/>
    <col min="8" max="8" width="8" customWidth="1"/>
  </cols>
  <sheetData>
    <row r="1" spans="1:9" s="140" customFormat="1" ht="21" customHeight="1" thickBot="1">
      <c r="A1" s="210" t="s">
        <v>365</v>
      </c>
      <c r="B1" s="210"/>
      <c r="C1" s="211"/>
      <c r="D1" s="189">
        <v>3</v>
      </c>
      <c r="E1" s="194" t="s">
        <v>355</v>
      </c>
    </row>
    <row r="2" spans="1:9" s="140" customFormat="1">
      <c r="B2" s="212" t="s">
        <v>507</v>
      </c>
      <c r="C2" s="212"/>
      <c r="D2" s="141"/>
      <c r="E2" s="194" t="s">
        <v>356</v>
      </c>
    </row>
    <row r="3" spans="1:9" s="140" customFormat="1" ht="15.75">
      <c r="A3" s="174"/>
      <c r="B3" s="174"/>
      <c r="C3" s="174"/>
      <c r="E3" s="194" t="s">
        <v>502</v>
      </c>
    </row>
    <row r="4" spans="1:9" s="140" customFormat="1">
      <c r="A4" s="139"/>
      <c r="E4" s="141"/>
    </row>
    <row r="5" spans="1:9" ht="18.75" thickBot="1">
      <c r="A5" s="123"/>
      <c r="B5" s="103" t="str">
        <f>IF($D$1=1,DE!B2,IF($D$1=3,uzb!B2,'rus '!B2))</f>
        <v>Кичик сутзаводига буюртма тайерлаш учун Сўровнома</v>
      </c>
      <c r="C5" s="104"/>
      <c r="D5" s="104"/>
      <c r="E5" s="104"/>
      <c r="F5" s="15"/>
      <c r="G5" s="15"/>
      <c r="H5" s="16"/>
      <c r="I5" s="16"/>
    </row>
    <row r="6" spans="1:9" ht="15.75" thickTop="1">
      <c r="A6" s="123"/>
      <c r="B6" s="16"/>
      <c r="C6" s="16"/>
      <c r="D6" s="16"/>
      <c r="E6" s="16"/>
      <c r="F6" s="16"/>
      <c r="G6" s="16"/>
      <c r="H6" s="16"/>
      <c r="I6" s="16"/>
    </row>
    <row r="7" spans="1:9" ht="54.75" customHeight="1">
      <c r="A7" s="123"/>
      <c r="B7" s="217" t="str">
        <f>IF($D$1=1,DE!B4,IF($D$1=3,uzb!B4,'rus '!B4))</f>
        <v>Ушбу сўровномани тўлдирганиз учун Сиздан миннатдормиз. Сиз томониздан берилган маълумотлар бизга Сизнинг истакларингизга биноан Кичик сутзаводингиз учун энг окилона ускуналар тўпламини тайерлаб беришга ёрдам беради.</v>
      </c>
      <c r="C7" s="218"/>
      <c r="D7" s="218"/>
      <c r="E7" s="218"/>
      <c r="F7" s="17"/>
      <c r="G7" s="17"/>
      <c r="H7" s="16"/>
      <c r="I7" s="16"/>
    </row>
    <row r="8" spans="1:9">
      <c r="A8" s="123"/>
      <c r="B8" s="16"/>
      <c r="C8" s="16"/>
      <c r="D8" s="16"/>
      <c r="E8" s="16"/>
      <c r="F8" s="16"/>
      <c r="G8" s="16"/>
      <c r="H8" s="16"/>
      <c r="I8" s="16"/>
    </row>
    <row r="9" spans="1:9" ht="15.75">
      <c r="A9" s="123"/>
      <c r="B9" s="18" t="str">
        <f>IF($D$1=1,DE!B6,IF($D$1=3,uzb!B6,'rus '!B6))</f>
        <v>Ташкилот тўғрисида маълумотлар:</v>
      </c>
      <c r="C9" s="16"/>
      <c r="D9" s="16"/>
      <c r="E9" s="16"/>
      <c r="F9" s="16"/>
      <c r="G9" s="16"/>
      <c r="H9" s="16"/>
      <c r="I9" s="16"/>
    </row>
    <row r="10" spans="1:9" ht="15.75">
      <c r="A10" s="123"/>
      <c r="B10" s="18"/>
      <c r="C10" s="168"/>
      <c r="D10" s="16"/>
      <c r="E10" s="16"/>
      <c r="F10" s="16"/>
      <c r="G10" s="16"/>
      <c r="H10" s="16"/>
      <c r="I10" s="16"/>
    </row>
    <row r="11" spans="1:9">
      <c r="A11" s="123"/>
      <c r="B11" s="3" t="str">
        <f>IF($D$1=1,DE!B8,IF($D$1=3,uzb!B8,'rus '!B8))</f>
        <v>Ташкилот номи</v>
      </c>
      <c r="C11" s="169" t="s">
        <v>508</v>
      </c>
      <c r="D11" s="16"/>
      <c r="E11" s="16"/>
      <c r="F11" s="16"/>
      <c r="G11" s="16"/>
      <c r="H11" s="16"/>
      <c r="I11" s="16"/>
    </row>
    <row r="12" spans="1:9">
      <c r="A12" s="123"/>
      <c r="B12" s="3" t="str">
        <f>IF($D$1=1,DE!B9,IF($D$1=3,uzb!B9,'rus '!B9))</f>
        <v xml:space="preserve">Ташкилот раҳбарининг Ф.И.Ш </v>
      </c>
      <c r="C12" s="170" t="s">
        <v>509</v>
      </c>
      <c r="D12" s="16"/>
      <c r="E12" s="16"/>
      <c r="F12" s="16"/>
      <c r="G12" s="16"/>
      <c r="H12" s="16"/>
      <c r="I12" s="16"/>
    </row>
    <row r="13" spans="1:9">
      <c r="A13" s="123"/>
      <c r="B13" s="3" t="str">
        <f>IF($D$1=1,DE!B10,IF($D$1=3,uzb!B10,'rus '!B10))</f>
        <v>Манзил:</v>
      </c>
      <c r="C13" s="170" t="s">
        <v>510</v>
      </c>
      <c r="D13" s="16"/>
      <c r="E13" s="16"/>
      <c r="F13" s="16"/>
      <c r="G13" s="16"/>
      <c r="H13" s="16"/>
      <c r="I13" s="16"/>
    </row>
    <row r="14" spans="1:9">
      <c r="A14" s="123"/>
      <c r="B14" s="3" t="str">
        <f>IF($D$1=1,DE!B11,IF($D$1=3,uzb!B11,'rus '!B11))</f>
        <v>Давлат:</v>
      </c>
      <c r="C14" s="171" t="s">
        <v>511</v>
      </c>
      <c r="D14" s="16"/>
      <c r="E14" s="16"/>
      <c r="F14" s="16"/>
      <c r="G14" s="16"/>
      <c r="H14" s="16"/>
      <c r="I14" s="16"/>
    </row>
    <row r="15" spans="1:9">
      <c r="A15" s="123"/>
      <c r="B15" s="3" t="str">
        <f>IF($D$1=1,DE!B12,IF($D$1=3,uzb!B12,'rus '!B12))</f>
        <v>Тел:</v>
      </c>
      <c r="C15" s="171"/>
      <c r="D15" s="16" t="str">
        <f>IF($D$1=1,DE!D12,IF($D$1=3,uzb!D12,'rus '!D12))</f>
        <v>Факс:</v>
      </c>
      <c r="E15" s="172"/>
      <c r="F15" s="16"/>
      <c r="G15" s="16"/>
      <c r="H15" s="16"/>
      <c r="I15" s="16"/>
    </row>
    <row r="16" spans="1:9">
      <c r="A16" s="123"/>
      <c r="B16" s="3" t="str">
        <f>IF($D$1=1,DE!B13,IF($D$1=3,uzb!B13,'rus '!B13))</f>
        <v>Мобил телефрни</v>
      </c>
      <c r="C16" s="171"/>
      <c r="D16" s="16" t="str">
        <f>IF($D$1=1,DE!D13,IF($D$1=3,uzb!D13,'rus '!D13))</f>
        <v>E-Mail:</v>
      </c>
      <c r="E16" s="173"/>
      <c r="F16" s="16"/>
      <c r="G16" s="16"/>
      <c r="H16" s="16"/>
      <c r="I16" s="16"/>
    </row>
    <row r="17" spans="1:9">
      <c r="A17" s="123"/>
      <c r="B17" s="3" t="str">
        <f>IF($D$1=1,DE!B14,IF($D$1=3,uzb!B14,'rus '!B14))</f>
        <v xml:space="preserve">Тўлдириш санаси: </v>
      </c>
      <c r="C17" s="197"/>
      <c r="D17" s="16"/>
      <c r="E17" s="16"/>
      <c r="F17" s="16"/>
      <c r="G17" s="16"/>
      <c r="H17" s="16"/>
      <c r="I17" s="16"/>
    </row>
    <row r="18" spans="1:9">
      <c r="A18" s="123"/>
      <c r="B18" s="16"/>
      <c r="C18" s="16"/>
      <c r="D18" s="16"/>
      <c r="E18" s="16"/>
      <c r="F18" s="16"/>
      <c r="G18" s="16"/>
      <c r="H18" s="16"/>
      <c r="I18" s="16"/>
    </row>
    <row r="19" spans="1:9" ht="15.75">
      <c r="A19" s="123"/>
      <c r="B19" s="1" t="str">
        <f>IF($D$1=1,DE!B16,IF($D$1=3,uzb!B16,'rus '!B16))</f>
        <v>Хом-ашё:</v>
      </c>
      <c r="C19" s="16"/>
      <c r="D19" s="16"/>
      <c r="E19" s="16"/>
      <c r="F19" s="16"/>
      <c r="G19" s="16"/>
      <c r="H19" s="16"/>
      <c r="I19" s="16"/>
    </row>
    <row r="20" spans="1:9">
      <c r="A20" s="123"/>
      <c r="B20" s="21"/>
      <c r="C20" s="16"/>
      <c r="D20" s="16"/>
      <c r="E20" s="16"/>
      <c r="F20" s="16"/>
      <c r="G20" s="16"/>
      <c r="H20" s="16"/>
      <c r="I20" s="16"/>
    </row>
    <row r="21" spans="1:9">
      <c r="A21" s="131" t="s">
        <v>94</v>
      </c>
      <c r="B21" s="25" t="str">
        <f>IF($D$1=1,DE!B18,IF($D$1=3,uzb!B18,'rus '!B18))</f>
        <v>Сутнинг келиб чикиши</v>
      </c>
      <c r="C21" s="22" t="str">
        <f>IF($D$1=1,DE!C18,IF($D$1=3,uzb!C18,'rus '!C18))</f>
        <v>сигирлар:</v>
      </c>
      <c r="D21" s="53"/>
      <c r="E21" s="22" t="str">
        <f>IF($D$1=1,DE!E18,IF($D$1=3,uzb!E18,'rus '!E18))</f>
        <v>эчкилар:</v>
      </c>
      <c r="F21" s="53"/>
      <c r="G21" s="66" t="str">
        <f>IF($D$1=1,DE!G18,IF($D$1=3,uzb!G18,'rus '!G18))</f>
        <v>қўйлар:</v>
      </c>
      <c r="H21" s="53"/>
      <c r="I21" s="16"/>
    </row>
    <row r="22" spans="1:9">
      <c r="A22" s="123"/>
      <c r="B22" s="19"/>
      <c r="C22" s="22" t="str">
        <f>IF($D$1=1,DE!C19,IF($D$1=3,uzb!C19,'rus '!C19))</f>
        <v>Бошқа жониворлар:</v>
      </c>
      <c r="D22" s="138"/>
      <c r="E22" s="138"/>
      <c r="F22" s="138"/>
      <c r="G22" s="16"/>
      <c r="H22" s="16"/>
      <c r="I22" s="16"/>
    </row>
    <row r="23" spans="1:9">
      <c r="A23" s="131" t="s">
        <v>102</v>
      </c>
      <c r="B23" s="19" t="str">
        <f>IF($D$1=1,DE!B20,IF($D$1=3,uzb!B20,'rus '!B20))</f>
        <v>Хом сутнинг ёғлилиги:</v>
      </c>
      <c r="C23" s="143"/>
      <c r="D23" s="25" t="str">
        <f>IF($D$1=1,DE!D20,'rus '!D20)</f>
        <v>%</v>
      </c>
      <c r="E23" s="16"/>
      <c r="F23" s="16"/>
      <c r="G23" s="16"/>
      <c r="H23" s="16"/>
      <c r="I23" s="16"/>
    </row>
    <row r="24" spans="1:9">
      <c r="A24" s="131" t="s">
        <v>105</v>
      </c>
      <c r="B24" s="19" t="str">
        <f>IF($D$1=1,DE!B21,IF($D$1=3,uzb!B21,'rus '!B21))</f>
        <v xml:space="preserve">Хом сутнинг умумий миқдори </v>
      </c>
      <c r="C24" s="114"/>
      <c r="D24" s="25" t="str">
        <f>IF($D$1=1,DE!D21,IF($D$1=3,uzb!D21,'rus '!D21))</f>
        <v>Кунлик литр</v>
      </c>
      <c r="E24" s="16"/>
      <c r="F24" s="16"/>
      <c r="G24" s="16"/>
      <c r="H24" s="16"/>
      <c r="I24" s="16"/>
    </row>
    <row r="25" spans="1:9">
      <c r="A25" s="131" t="s">
        <v>108</v>
      </c>
      <c r="B25" s="31" t="str">
        <f>IF($D$1=1,DE!B22,IF($D$1=3,uzb!B22,'rus '!B22))</f>
        <v>Келгусида режалаштирилган хом сут микдори</v>
      </c>
      <c r="C25" s="114"/>
      <c r="D25" s="25" t="str">
        <f>IF($D$1=1,DE!D22,IF($D$1=3,uzb!D22,'rus '!D22))</f>
        <v>литр</v>
      </c>
      <c r="E25" s="16"/>
      <c r="F25" s="16"/>
      <c r="G25" s="16"/>
      <c r="H25" s="16"/>
      <c r="I25" s="16"/>
    </row>
    <row r="26" spans="1:9" ht="26.25">
      <c r="A26" s="131" t="s">
        <v>111</v>
      </c>
      <c r="B26" s="20" t="str">
        <f>IF($D$1=1,DE!B23,IF($D$1=3,uzb!B23,'rus '!B23))</f>
        <v>Сут қайта ишлаш учун совитилган ҳолатда етказиладими?</v>
      </c>
      <c r="C26" s="51" t="s">
        <v>3</v>
      </c>
      <c r="D26" s="53"/>
      <c r="E26" s="190" t="str">
        <f>IF($D$1=1,DE!E23,IF($D$1=3,uzb!E23,'rus '!E23))</f>
        <v>ха</v>
      </c>
      <c r="F26" s="53" t="s">
        <v>97</v>
      </c>
      <c r="G26" s="16" t="str">
        <f>IF($D$1=1,DE!G23,IF($D$1=3,uzb!G23,'rus '!G23))</f>
        <v xml:space="preserve"> йук</v>
      </c>
      <c r="H26" s="16"/>
      <c r="I26" s="16"/>
    </row>
    <row r="27" spans="1:9">
      <c r="A27" s="131" t="s">
        <v>113</v>
      </c>
      <c r="B27" s="31" t="str">
        <f>IF($D$1=1,DE!B24,IF($D$1=3,uzb!B24,'rus '!B24))</f>
        <v xml:space="preserve">Етказишда сутнинг совитилиш даражаси  (°C): </v>
      </c>
      <c r="C27" s="144"/>
      <c r="D27" s="16" t="str">
        <f>IF($D$1=1,DE!D24,IF($D$1=3,uzb!D24,'rus '!D24))</f>
        <v xml:space="preserve"> °C</v>
      </c>
      <c r="E27" s="190"/>
      <c r="F27" s="16"/>
      <c r="G27" s="16"/>
      <c r="H27" s="16"/>
      <c r="I27" s="16"/>
    </row>
    <row r="28" spans="1:9">
      <c r="A28" s="131" t="s">
        <v>115</v>
      </c>
      <c r="B28" s="19" t="str">
        <f>IF($D$1=1,DE!B25,IF($D$1=3,uzb!B25,'rus '!B25))</f>
        <v>Сут нимада келади?</v>
      </c>
      <c r="C28" s="22" t="str">
        <f>IF($D$1=1,DE!C25,IF($D$1=3,uzb!C25,'rus '!C25))</f>
        <v>танкларда:</v>
      </c>
      <c r="D28" s="53"/>
      <c r="E28" s="191" t="str">
        <f>IF($D$1=1,DE!E25,IF($D$1=3,uzb!E25,'rus '!E25))</f>
        <v>цистерналарда</v>
      </c>
      <c r="F28" s="53"/>
      <c r="G28" s="26" t="str">
        <f>IF($D$1=1,DE!G25,IF($D$1=3,uzb!G25,'rus '!G25))</f>
        <v>бидонларда</v>
      </c>
      <c r="H28" s="53" t="s">
        <v>97</v>
      </c>
      <c r="I28" s="16"/>
    </row>
    <row r="29" spans="1:9">
      <c r="A29" s="123" t="s">
        <v>116</v>
      </c>
      <c r="B29" s="22" t="str">
        <f>IF($D$1=1,DE!B26,IF($D$1=3,uzb!B26,'rus '!B26))</f>
        <v xml:space="preserve">Бошка идишларда  : </v>
      </c>
      <c r="C29" s="146"/>
      <c r="D29" s="16"/>
      <c r="E29" s="16"/>
      <c r="F29" s="16"/>
      <c r="G29" s="16"/>
      <c r="H29" s="16"/>
      <c r="I29" s="16"/>
    </row>
    <row r="30" spans="1:9" ht="26.25">
      <c r="A30" s="123" t="s">
        <v>117</v>
      </c>
      <c r="B30" s="24" t="str">
        <f>IF($D$1=1,DE!B27,IF($D$1=3,uzb!B27,'rus '!B27))</f>
        <v xml:space="preserve">Сутни соғиш вактидан уни қайта ишлаш учун қабул қилишга қадар кетадиган вакт </v>
      </c>
      <c r="C30" s="114">
        <v>2</v>
      </c>
      <c r="D30" s="19" t="str">
        <f>IF($D$1=1,DE!D27,IF($D$1=3,uzb!D27,'rus '!D27))</f>
        <v>соат</v>
      </c>
      <c r="E30" s="16"/>
      <c r="F30" s="16"/>
      <c r="G30" s="16"/>
      <c r="H30" s="16"/>
      <c r="I30" s="16"/>
    </row>
    <row r="31" spans="1:9" ht="26.25">
      <c r="A31" s="123" t="s">
        <v>118</v>
      </c>
      <c r="B31" s="24" t="str">
        <f>IF($D$1=1,DE!B28,IF($D$1=3,uzb!B28,'rus '!B28))</f>
        <v>Бир кунда сут кайта ишлаш учун неча марта сут заводига етказилади;</v>
      </c>
      <c r="C31" s="114">
        <v>2</v>
      </c>
      <c r="D31" s="16"/>
      <c r="E31" s="16"/>
      <c r="F31" s="16"/>
      <c r="G31" s="16"/>
      <c r="H31" s="16"/>
      <c r="I31" s="16"/>
    </row>
    <row r="32" spans="1:9">
      <c r="A32" s="123" t="s">
        <v>119</v>
      </c>
      <c r="B32" s="25" t="str">
        <f>IF($D$1=1,DE!B29,IF($D$1=3,uzb!B29,'rus '!B29))</f>
        <v>Фермадан сут ҳар неча кунда олиб кетилади?</v>
      </c>
      <c r="C32" s="22" t="str">
        <f>IF($D$1=1,DE!C29,IF($D$1=3,uzb!C29,'rus '!C29))</f>
        <v>Кунига 2 марта:</v>
      </c>
      <c r="D32" s="53"/>
      <c r="E32" s="191" t="str">
        <f>IF($D$1=1,DE!E29,IF($D$1=3,uzb!E29,'rus '!E29))</f>
        <v>Кунига 1 марта:</v>
      </c>
      <c r="F32" s="53"/>
      <c r="G32" s="22" t="str">
        <f>IF($D$1=1,DE!G29,IF($D$1=3,uzb!G29,'rus '!G29))</f>
        <v xml:space="preserve"> Хар 2 кунда</v>
      </c>
      <c r="H32" s="53"/>
      <c r="I32" s="16"/>
    </row>
    <row r="33" spans="1:9">
      <c r="A33" s="123"/>
      <c r="B33" s="122" t="str">
        <f>IF($D$1=1,DE!B30,IF($D$1=3,uzb!B30,'rus '!B30))</f>
        <v>Бошкалар:</v>
      </c>
      <c r="C33" s="145"/>
      <c r="D33" s="16"/>
      <c r="E33" s="22"/>
      <c r="F33" s="16"/>
      <c r="G33" s="16"/>
      <c r="H33" s="16"/>
      <c r="I33" s="16"/>
    </row>
    <row r="34" spans="1:9">
      <c r="A34" s="123" t="s">
        <v>120</v>
      </c>
      <c r="B34" s="24" t="str">
        <f>IF($D$1=1,DE!B31,IF($D$1=3,uzb!B31,'rus '!B31))</f>
        <v>1 мартадаги сут микдори</v>
      </c>
      <c r="C34" s="147">
        <v>1000</v>
      </c>
      <c r="D34" s="16" t="str">
        <f>IF($D$1=1,DE!D31,IF($D$1=3,uzb!D31,'rus '!D31))</f>
        <v>литр</v>
      </c>
      <c r="E34" s="22"/>
      <c r="F34" s="16"/>
      <c r="G34" s="16"/>
      <c r="H34" s="16"/>
      <c r="I34" s="16"/>
    </row>
    <row r="35" spans="1:9" ht="18.75" customHeight="1">
      <c r="A35" s="123" t="s">
        <v>121</v>
      </c>
      <c r="B35" s="24" t="str">
        <f>IF($D$1=1,DE!B32,IF($D$1=3,uzb!B32,'rus '!B32))</f>
        <v>Сутни филтрлаш зарурми?</v>
      </c>
      <c r="C35" s="22" t="str">
        <f>IF($D$1=1,DE!C32,IF($D$1=3,uzb!C32,'rus '!C32))</f>
        <v>ха</v>
      </c>
      <c r="D35" s="53" t="s">
        <v>97</v>
      </c>
      <c r="E35" s="22" t="str">
        <f>IF($D$1=1,DE!E32,IF($D$1=3,uzb!E32,'rus '!E32))</f>
        <v>йук</v>
      </c>
      <c r="F35" s="53"/>
      <c r="G35" s="16"/>
      <c r="H35" s="16"/>
      <c r="I35" s="16"/>
    </row>
    <row r="36" spans="1:9">
      <c r="A36" s="123" t="s">
        <v>122</v>
      </c>
      <c r="B36" s="24" t="str">
        <f>IF($D$1=1,DE!B33,IF($D$1=3,uzb!B33,'rus '!B33))</f>
        <v>Сут микдорини ўлчаш зарурми?</v>
      </c>
      <c r="C36" s="22" t="str">
        <f>IF($D$1=1,DE!C33,IF($D$1=3,uzb!C33,'rus '!C33))</f>
        <v>ха</v>
      </c>
      <c r="D36" s="53" t="s">
        <v>97</v>
      </c>
      <c r="E36" s="22" t="str">
        <f>IF($D$1=1,DE!E33,IF($D$1=3,uzb!E33,'rus '!E33))</f>
        <v>йук</v>
      </c>
      <c r="F36" s="53"/>
      <c r="G36" s="16"/>
      <c r="H36" s="16"/>
      <c r="I36" s="16"/>
    </row>
    <row r="37" spans="1:9" ht="12.75" customHeight="1">
      <c r="A37" s="123"/>
      <c r="B37" s="122" t="str">
        <f>IF($D$1=1,DE!B34,IF($D$1=3,uzb!B34,'rus '!B34))</f>
        <v xml:space="preserve">Агар "ха" булса  </v>
      </c>
      <c r="C37" s="22" t="str">
        <f>IF($D$1=1,DE!C34,IF($D$1=3,uzb!C34,'rus '!C34))</f>
        <v>ҳажми бўйича</v>
      </c>
      <c r="D37" s="53"/>
      <c r="E37" s="22" t="str">
        <f>IF($D$1=1,DE!E34,IF($D$1=3,uzb!E34,'rus '!E34))</f>
        <v>вазни бўйича</v>
      </c>
      <c r="F37" s="53" t="s">
        <v>97</v>
      </c>
      <c r="G37" s="16"/>
      <c r="H37" s="16"/>
      <c r="I37" s="16"/>
    </row>
    <row r="38" spans="1:9">
      <c r="A38" s="123"/>
      <c r="B38" s="16"/>
      <c r="C38" s="16"/>
      <c r="D38" s="16"/>
      <c r="E38" s="16"/>
      <c r="F38" s="16"/>
      <c r="G38" s="16"/>
      <c r="H38" s="16"/>
      <c r="I38" s="16"/>
    </row>
    <row r="39" spans="1:9" ht="15.75">
      <c r="A39" s="123"/>
      <c r="B39" s="1" t="str">
        <f>IF($D$1=1,DE!B36,IF($D$1=3,uzb!B36,'rus '!B36))</f>
        <v>Озука</v>
      </c>
      <c r="E39" s="16"/>
      <c r="F39" s="16"/>
      <c r="G39" s="16"/>
      <c r="H39" s="16"/>
      <c r="I39" s="16"/>
    </row>
    <row r="40" spans="1:9" ht="15.75">
      <c r="A40" s="123"/>
      <c r="B40" s="2" t="str">
        <f>IF($D$1=1,DE!B37,IF($D$1=3,uzb!B37,'rus '!B37))</f>
        <v>Керакли озиқ-овқат турлари</v>
      </c>
      <c r="E40" s="16"/>
      <c r="F40" s="16"/>
      <c r="G40" s="16"/>
      <c r="H40" s="16"/>
      <c r="I40" s="16"/>
    </row>
    <row r="41" spans="1:9">
      <c r="A41" s="123" t="s">
        <v>145</v>
      </c>
      <c r="B41" s="202" t="str">
        <f>IF($D$1=1,DE!B38,IF($D$1=3,uzb!B38,'rus '!B38))</f>
        <v>Янги тозаланган ёғи олинмаган сут</v>
      </c>
      <c r="C41" s="207">
        <v>3000</v>
      </c>
      <c r="D41" s="6" t="str">
        <f>IF($D$1=1,DE!D38,IF($D$1=3,uzb!D38,'rus '!D38))</f>
        <v>литров</v>
      </c>
      <c r="E41" s="16"/>
      <c r="F41" s="16"/>
      <c r="G41" s="16"/>
      <c r="H41" s="16"/>
      <c r="I41" s="16"/>
    </row>
    <row r="42" spans="1:9" ht="26.25">
      <c r="A42" s="123" t="s">
        <v>147</v>
      </c>
      <c r="B42" s="62" t="str">
        <f>IF($D$1=1,DE!B39,IF($D$1=3,uzb!B39,'rus '!B39))</f>
        <v>Ёг миқдори чекланган сут</v>
      </c>
      <c r="C42" s="198"/>
      <c r="D42" s="6" t="str">
        <f>IF($D$1=1,DE!D39,IF($D$1=3,uzb!D39,'rus '!D39))</f>
        <v>литров</v>
      </c>
      <c r="E42" s="136" t="str">
        <f>IF($D$1=1,DE!E39,IF($D$1=3,uzb!E39,'rus '!E39))</f>
        <v>таркибидаги ёғ</v>
      </c>
      <c r="F42" s="106"/>
      <c r="G42" s="16" t="s">
        <v>104</v>
      </c>
      <c r="H42" s="16"/>
      <c r="I42" s="16"/>
    </row>
    <row r="43" spans="1:9">
      <c r="A43" s="123" t="s">
        <v>149</v>
      </c>
      <c r="B43" s="202" t="str">
        <f>IF($D$1=1,DE!B40,IF($D$1=3,uzb!B40,'rus '!B40))</f>
        <v>Ёғсизлантирилган тозаланган сут</v>
      </c>
      <c r="C43" s="198"/>
      <c r="D43" s="6" t="str">
        <f>IF($D$1=1,DE!D40,IF($D$1=3,uzb!D40,'rus '!D40))</f>
        <v>литров</v>
      </c>
      <c r="E43" s="16"/>
      <c r="F43" s="16"/>
      <c r="G43" s="16"/>
      <c r="H43" s="16"/>
      <c r="I43" s="16"/>
    </row>
    <row r="44" spans="1:9" ht="25.5">
      <c r="A44" s="123" t="s">
        <v>151</v>
      </c>
      <c r="B44" s="203" t="str">
        <f>IF($D$1=1,DE!B41,IF($D$1=3,uzb!B41,'rus '!B41))</f>
        <v xml:space="preserve"> Таъм қўшимчалари билан  янги сут ичимликлари </v>
      </c>
      <c r="C44" s="207"/>
      <c r="D44" s="6" t="str">
        <f>IF($D$1=1,DE!D41,IF($D$1=3,uzb!D41,'rus '!D41))</f>
        <v>литров</v>
      </c>
      <c r="E44" s="16"/>
      <c r="F44" s="16"/>
      <c r="G44" s="16"/>
      <c r="H44" s="16"/>
      <c r="I44" s="16"/>
    </row>
    <row r="45" spans="1:9">
      <c r="A45" s="123" t="s">
        <v>154</v>
      </c>
      <c r="B45" s="202" t="str">
        <f>IF($D$1=1,DE!B42,IF($D$1=3,uzb!B42,'rus '!B42))</f>
        <v>Творог ёки янги юмшоқ пишлоқ</v>
      </c>
      <c r="C45" s="215">
        <v>100</v>
      </c>
      <c r="D45" s="6" t="str">
        <f>IF($D$1=1,DE!D42,IF($D$1=3,uzb!D42,'rus '!D42))</f>
        <v>кг</v>
      </c>
      <c r="E45" s="16"/>
      <c r="F45" s="16"/>
      <c r="G45" s="16"/>
      <c r="H45" s="16"/>
      <c r="I45" s="16"/>
    </row>
    <row r="46" spans="1:9" ht="25.5">
      <c r="A46" s="123"/>
      <c r="B46" s="204" t="str">
        <f>IF($D$1=1,DE!B43,IF($D$1=3,uzb!B43,'rus '!B43))</f>
        <v>(4 литр сутдан 1 кг творог ишлаб чикарилади):</v>
      </c>
      <c r="C46" s="216"/>
      <c r="D46" s="6"/>
      <c r="E46" s="16"/>
      <c r="F46" s="16"/>
      <c r="G46" s="16"/>
      <c r="H46" s="16"/>
      <c r="I46" s="16"/>
    </row>
    <row r="47" spans="1:9">
      <c r="A47" s="123" t="s">
        <v>158</v>
      </c>
      <c r="B47" s="203" t="str">
        <f>IF($D$1=1,DE!B44,IF($D$1=3,uzb!B44,'rus '!B44))</f>
        <v>Брынза / тузли пишлоқ</v>
      </c>
      <c r="C47" s="215">
        <v>25</v>
      </c>
      <c r="D47" s="6" t="str">
        <f>IF($D$1=1,DE!D44,IF($D$1=3,uzb!D44,'rus '!D44))</f>
        <v>кг</v>
      </c>
      <c r="E47" s="16"/>
      <c r="F47" s="16"/>
      <c r="G47" s="16"/>
      <c r="H47" s="16"/>
      <c r="I47" s="16"/>
    </row>
    <row r="48" spans="1:9" ht="25.5">
      <c r="A48" s="123"/>
      <c r="B48" s="205" t="str">
        <f>IF($D$1=1,DE!B45,IF($D$1=3,uzb!B45,'rus '!B45))</f>
        <v>(5 литр сутдан 1 кг пишлоқ ишлаб чиқарилади):</v>
      </c>
      <c r="C48" s="216"/>
      <c r="D48" s="6"/>
      <c r="E48" s="16"/>
      <c r="F48" s="16"/>
      <c r="G48" s="16"/>
      <c r="H48" s="16"/>
      <c r="I48" s="16"/>
    </row>
    <row r="49" spans="1:9">
      <c r="A49" s="123" t="s">
        <v>160</v>
      </c>
      <c r="B49" s="206" t="str">
        <f>IF($D$1=1,DE!B46,IF($D$1=3,uzb!B46,'rus '!B46))</f>
        <v>Табиий йогурт</v>
      </c>
      <c r="C49" s="215"/>
      <c r="D49" s="6" t="str">
        <f>IF($D$1=1,DE!D46,IF($D$1=3,uzb!D46,'rus '!D46))</f>
        <v>литров</v>
      </c>
      <c r="E49" s="16"/>
      <c r="F49" s="16"/>
      <c r="G49" s="16"/>
      <c r="H49" s="16"/>
      <c r="I49" s="16"/>
    </row>
    <row r="50" spans="1:9" ht="25.5">
      <c r="A50" s="123"/>
      <c r="B50" s="204" t="str">
        <f>IF($D$1=1,DE!B47,IF($D$1=3,uzb!B47,'rus '!B47))</f>
        <v>(1 литр сутдан 1 литр йогурт ишлаб чмкарилади ):</v>
      </c>
      <c r="C50" s="216"/>
      <c r="D50" s="6"/>
      <c r="E50" s="16"/>
      <c r="F50" s="16"/>
      <c r="G50" s="16"/>
      <c r="H50" s="16"/>
      <c r="I50" s="16"/>
    </row>
    <row r="51" spans="1:9">
      <c r="A51" s="123" t="s">
        <v>162</v>
      </c>
      <c r="B51" s="203" t="str">
        <f>IF($D$1=1,DE!B48,IF($D$1=3,uzb!B48,'rus '!B48))</f>
        <v>Мевали қўшимчалар билан йогурт</v>
      </c>
      <c r="C51" s="219">
        <v>200</v>
      </c>
      <c r="D51" s="6" t="str">
        <f>IF($D$1=1,DE!D48,IF($D$1=3,uzb!D48,'rus '!D48))</f>
        <v>литров</v>
      </c>
      <c r="E51" s="16"/>
      <c r="F51" s="16"/>
      <c r="G51" s="16"/>
      <c r="H51" s="16"/>
      <c r="I51" s="16"/>
    </row>
    <row r="52" spans="1:9" ht="25.5">
      <c r="A52" s="123"/>
      <c r="B52" s="204" t="str">
        <f>IF($D$1=1,DE!B49,IF($D$1=3,uzb!B49,'rus '!B49))</f>
        <v>(1 литр сутдан 1 литр мевали йогурт ишлаб  чикарилади):</v>
      </c>
      <c r="C52" s="220"/>
      <c r="D52" s="6"/>
      <c r="E52" s="16"/>
      <c r="F52" s="16"/>
      <c r="G52" s="16"/>
      <c r="H52" s="16"/>
      <c r="I52" s="16"/>
    </row>
    <row r="53" spans="1:9">
      <c r="A53" s="123" t="s">
        <v>164</v>
      </c>
      <c r="B53" s="203" t="str">
        <f>IF($D$1=1,DE!B50,IF($D$1=3,uzb!B50,'rus '!B50))</f>
        <v>Сметана:</v>
      </c>
      <c r="C53" s="198"/>
      <c r="D53" s="6" t="str">
        <f>IF($D$1=1,DE!D50,IF($D$1=3,uzb!D50,'rus '!D50))</f>
        <v>литров</v>
      </c>
      <c r="E53" s="16"/>
      <c r="F53" s="16"/>
      <c r="G53" s="16"/>
      <c r="H53" s="16"/>
      <c r="I53" s="16"/>
    </row>
    <row r="54" spans="1:9">
      <c r="A54" s="123" t="s">
        <v>166</v>
      </c>
      <c r="B54" s="203" t="str">
        <f>IF($D$1=1,DE!B51,IF($D$1=3,uzb!B51,'rus '!B51))</f>
        <v>Кўпиртирилган қаймоқ:</v>
      </c>
      <c r="C54" s="198"/>
      <c r="D54" s="6" t="str">
        <f>IF($D$1=1,DE!D51,IF($D$1=3,uzb!D51,'rus '!D51))</f>
        <v>литров</v>
      </c>
      <c r="E54" s="16"/>
      <c r="F54" s="16"/>
      <c r="G54" s="16"/>
      <c r="H54" s="16"/>
      <c r="I54" s="16"/>
    </row>
    <row r="55" spans="1:9">
      <c r="A55" s="123" t="s">
        <v>168</v>
      </c>
      <c r="B55" s="203" t="str">
        <f>IF($D$1=1,DE!B52,IF($D$1=3,uzb!B52,'rus '!B52))</f>
        <v xml:space="preserve">Сарёғ </v>
      </c>
      <c r="C55" s="215"/>
      <c r="D55" s="6" t="str">
        <f>IF($D$1=1,DE!D52,IF($D$1=3,uzb!D52,'rus '!D52))</f>
        <v>кг</v>
      </c>
      <c r="E55" s="16"/>
      <c r="F55" s="16"/>
      <c r="G55" s="16"/>
      <c r="H55" s="16"/>
      <c r="I55" s="16"/>
    </row>
    <row r="56" spans="1:9" ht="25.5">
      <c r="A56" s="123"/>
      <c r="B56" s="205" t="str">
        <f>IF($D$1=1,DE!B53,IF($D$1=3,uzb!B53,'rus '!B53))</f>
        <v>(2 литр  қаймоқ  1 кг ёг  ишлаб чмкарилади ):</v>
      </c>
      <c r="C56" s="216"/>
      <c r="D56" s="6"/>
      <c r="E56" s="16"/>
      <c r="F56" s="16"/>
      <c r="G56" s="16"/>
      <c r="H56" s="16"/>
      <c r="I56" s="16"/>
    </row>
    <row r="57" spans="1:9">
      <c r="A57" s="123" t="s">
        <v>170</v>
      </c>
      <c r="B57" s="206" t="str">
        <f>IF($D$1=1,DE!B54,IF($D$1=3,uzb!B54,'rus '!B54))</f>
        <v>Ширдон пишлоқлар</v>
      </c>
      <c r="C57" s="215"/>
      <c r="D57" s="6" t="str">
        <f>IF($D$1=1,DE!D54,IF($D$1=3,uzb!D54,'rus '!D54))</f>
        <v xml:space="preserve">кг </v>
      </c>
      <c r="E57" s="16"/>
      <c r="F57" s="16"/>
      <c r="G57" s="16"/>
      <c r="H57" s="16"/>
      <c r="I57" s="16"/>
    </row>
    <row r="58" spans="1:9" ht="27.75" customHeight="1">
      <c r="A58" s="123"/>
      <c r="B58" s="205" t="str">
        <f>IF($D$1=1,DE!B55,IF($D$1=3,uzb!B55,'rus '!B55))</f>
        <v>(11  литр сутдан 1 кг пишлоқ ишлаб чиқарилади ):</v>
      </c>
      <c r="C58" s="216"/>
      <c r="D58" s="6"/>
      <c r="E58" s="16"/>
      <c r="F58" s="16"/>
      <c r="G58" s="16"/>
      <c r="H58" s="16"/>
      <c r="I58" s="16"/>
    </row>
    <row r="59" spans="1:9">
      <c r="A59" s="123"/>
      <c r="B59" s="200" t="str">
        <f>IF($D$1=1,DE!B56,IF($D$1=3,uzb!B56,'rus '!B56))</f>
        <v>вазни:</v>
      </c>
      <c r="C59" s="198"/>
      <c r="D59" s="6" t="str">
        <f>IF($D$1=1,DE!D56,IF($D$1=3,uzb!D56,'rus '!D56))</f>
        <v>кг</v>
      </c>
      <c r="E59" s="16"/>
      <c r="F59" s="16"/>
      <c r="G59" s="16"/>
      <c r="H59" s="16"/>
      <c r="I59" s="16"/>
    </row>
    <row r="60" spans="1:9" ht="15.75" thickBot="1">
      <c r="A60" s="123" t="s">
        <v>173</v>
      </c>
      <c r="B60" s="201" t="str">
        <f>IF($D$1=1,DE!B57,IF($D$1=3,uzb!B57,'rus '!B57))</f>
        <v>Музқаймоқ</v>
      </c>
      <c r="C60" s="198"/>
      <c r="D60" s="6" t="str">
        <f>IF($D$1=1,DE!D57,IF($D$1=3,uzb!D57,'rus '!D57))</f>
        <v>кг</v>
      </c>
      <c r="E60" s="16"/>
      <c r="F60" s="16"/>
      <c r="G60" s="16"/>
      <c r="H60" s="16"/>
      <c r="I60" s="16"/>
    </row>
    <row r="61" spans="1:9">
      <c r="A61" s="123" t="s">
        <v>175</v>
      </c>
      <c r="B61" s="199" t="str">
        <f>IF($D$1=1,DE!B58,IF($D$1=3,uzb!B58,'rus '!B58))</f>
        <v>Бошқа озиқ-овқатлар:</v>
      </c>
      <c r="C61" s="148"/>
      <c r="D61" s="6" t="str">
        <f>IF($D$1=1,DE!D58,IF($D$1=3,uzb!D58,'rus '!D58))</f>
        <v>кг</v>
      </c>
      <c r="E61" s="16"/>
      <c r="F61" s="16"/>
      <c r="G61" s="16"/>
      <c r="H61" s="16"/>
      <c r="I61" s="16"/>
    </row>
    <row r="62" spans="1:9">
      <c r="A62" s="123"/>
      <c r="B62" s="6"/>
      <c r="C62" s="149"/>
      <c r="D62" s="6"/>
      <c r="E62" s="16"/>
      <c r="F62" s="16"/>
      <c r="G62" s="16"/>
      <c r="H62" s="16"/>
      <c r="I62" s="16"/>
    </row>
    <row r="63" spans="1:9">
      <c r="A63" s="123"/>
      <c r="B63" s="16"/>
      <c r="C63" s="16"/>
      <c r="D63" s="16"/>
      <c r="E63" s="16"/>
      <c r="F63" s="16"/>
      <c r="G63" s="16"/>
      <c r="H63" s="16"/>
      <c r="I63" s="16"/>
    </row>
    <row r="64" spans="1:9">
      <c r="A64" s="208" t="str">
        <f>IF($D$1=1,DE!A61,IF($D$1=3,uzb!A61,'rus '!A61))</f>
        <v>** Гомогенлаштирилган сут ишлаб чиқаришни хоҳлайсизми ??</v>
      </c>
      <c r="B64" s="208"/>
      <c r="C64" s="209"/>
      <c r="D64" s="92" t="s">
        <v>97</v>
      </c>
      <c r="E64" s="192" t="str">
        <f>IF($D$1=1,DE!E61,IF($D$1=3,uzb!E61,'rus '!E61))</f>
        <v>ха</v>
      </c>
      <c r="F64" s="53"/>
      <c r="G64" s="192" t="str">
        <f>IF($D$1=1,DE!G61,IF($D$1=3,uzb!G61,'rus '!G61))</f>
        <v>йук</v>
      </c>
      <c r="H64" s="16"/>
      <c r="I64" s="16"/>
    </row>
    <row r="65" spans="1:9">
      <c r="A65" s="123"/>
      <c r="B65" s="16"/>
      <c r="C65" s="16"/>
      <c r="D65" s="16"/>
      <c r="E65" s="16"/>
      <c r="F65" s="16"/>
      <c r="G65" s="16"/>
      <c r="H65" s="16"/>
      <c r="I65" s="16"/>
    </row>
    <row r="66" spans="1:9" ht="15.75">
      <c r="A66" s="123"/>
      <c r="B66" s="59" t="str">
        <f>IF($D$1=1,DE!B63,IF($D$1=3,uzb!B63,'rus '!B63))</f>
        <v>Умумий ҳажмдан қанча маҳсулот олишни истар эдиз (100 %):</v>
      </c>
      <c r="C66" s="17"/>
      <c r="D66" s="17"/>
      <c r="E66" s="17"/>
      <c r="F66" s="16"/>
      <c r="G66" s="16"/>
      <c r="H66" s="16"/>
      <c r="I66" s="16"/>
    </row>
    <row r="67" spans="1:9" ht="48.75" customHeight="1">
      <c r="A67" s="123"/>
      <c r="B67" s="193" t="str">
        <f>IF($D$1=1,DE!B64,IF($D$1=3,uzb!B64,'rus '!B64))</f>
        <v>Умумий озука микдоридан канча микдорда (100%) олишни хохлардингиз? (микдорини курсатинг)</v>
      </c>
      <c r="C67" s="16"/>
      <c r="D67" s="16"/>
      <c r="E67" s="16"/>
      <c r="F67" s="16"/>
      <c r="G67" s="16"/>
      <c r="H67" s="16"/>
      <c r="I67" s="16"/>
    </row>
    <row r="68" spans="1:9">
      <c r="A68" s="123"/>
      <c r="B68" s="127" t="str">
        <f>IF($D$1=1,DE!B65,IF($D$1=3,uzb!B65,'rus '!B65))</f>
        <v xml:space="preserve">a)   сут: </v>
      </c>
      <c r="C68" s="150">
        <v>10</v>
      </c>
      <c r="D68" s="60" t="s">
        <v>177</v>
      </c>
      <c r="E68" s="16"/>
      <c r="F68" s="16"/>
      <c r="G68" s="16"/>
      <c r="H68" s="16"/>
      <c r="I68" s="16"/>
    </row>
    <row r="69" spans="1:9">
      <c r="A69" s="123"/>
      <c r="B69" s="127" t="str">
        <f>IF($D$1=1,DE!B66,IF($D$1=3,uzb!B66,'rus '!B66))</f>
        <v>b)  йогурт:</v>
      </c>
      <c r="C69" s="151">
        <v>50</v>
      </c>
      <c r="D69" s="3" t="s">
        <v>177</v>
      </c>
      <c r="E69" s="16"/>
      <c r="F69" s="16"/>
      <c r="G69" s="16"/>
      <c r="H69" s="16"/>
      <c r="I69" s="16"/>
    </row>
    <row r="70" spans="1:9">
      <c r="A70" s="123"/>
      <c r="B70" s="127" t="str">
        <f>IF($D$1=1,DE!B67,IF($D$1=3,uzb!B67,'rus '!B67))</f>
        <v>c)   юмшок ва қаттиқ пишлоқлар</v>
      </c>
      <c r="C70" s="152">
        <v>40</v>
      </c>
      <c r="D70" s="16" t="s">
        <v>177</v>
      </c>
      <c r="E70" s="16"/>
      <c r="F70" s="16"/>
      <c r="G70" s="16"/>
      <c r="H70" s="16"/>
      <c r="I70" s="16"/>
    </row>
    <row r="71" spans="1:9">
      <c r="A71" s="123"/>
      <c r="B71" s="127" t="str">
        <f>IF($D$1=1,DE!B68,IF($D$1=3,uzb!B68,'rus '!B68))</f>
        <v>d)   янги пишлоқ ва творог:</v>
      </c>
      <c r="C71" s="152"/>
      <c r="D71" s="16" t="s">
        <v>177</v>
      </c>
      <c r="E71" s="16"/>
      <c r="F71" s="16"/>
      <c r="G71" s="16"/>
      <c r="H71" s="16"/>
      <c r="I71" s="16"/>
    </row>
    <row r="72" spans="1:9">
      <c r="A72" s="123"/>
      <c r="B72" s="127"/>
      <c r="C72" s="16"/>
      <c r="D72" s="16"/>
      <c r="E72" s="16"/>
      <c r="F72" s="16"/>
      <c r="G72" s="16"/>
      <c r="H72" s="16"/>
      <c r="I72" s="16"/>
    </row>
    <row r="73" spans="1:9" ht="15.75">
      <c r="A73" s="123"/>
      <c r="B73" s="128" t="str">
        <f>IF($D$1=1,DE!B70,IF($D$1=3,uzb!B70,'rus '!B70))</f>
        <v xml:space="preserve">Тайер маҳсулот учун ўров материали тури </v>
      </c>
      <c r="C73" s="16"/>
      <c r="D73" s="16"/>
      <c r="E73" s="16"/>
      <c r="F73" s="16"/>
      <c r="G73" s="16"/>
      <c r="H73" s="16"/>
      <c r="I73" s="16"/>
    </row>
    <row r="74" spans="1:9" ht="15.75">
      <c r="A74" s="123"/>
      <c r="B74" s="128"/>
      <c r="C74" s="16"/>
      <c r="D74" s="16"/>
      <c r="E74" s="16"/>
      <c r="F74" s="16"/>
      <c r="G74" s="16"/>
      <c r="H74" s="16"/>
      <c r="I74" s="16"/>
    </row>
    <row r="75" spans="1:9">
      <c r="A75" s="123" t="s">
        <v>183</v>
      </c>
      <c r="B75" s="118" t="str">
        <f>IF($D$1=1,DE!B72,IF($D$1=3,uzb!B72,'rus '!B72))</f>
        <v xml:space="preserve">Сут </v>
      </c>
      <c r="C75" s="66" t="str">
        <f>IF($D$1=1,DE!C72,IF($D$1=3,uzb!C72,'rus '!C72))</f>
        <v>Полиэтилен ҳалталар :</v>
      </c>
      <c r="D75" s="53" t="s">
        <v>97</v>
      </c>
      <c r="E75" s="66" t="str">
        <f>IF($D$1=1,DE!E72,IF($D$1=3,uzb!E72,'rus '!E72))</f>
        <v>шишалар</v>
      </c>
      <c r="F75" s="53"/>
      <c r="I75" s="16"/>
    </row>
    <row r="76" spans="1:9">
      <c r="A76" s="123"/>
      <c r="B76" s="118" t="str">
        <f>IF($D$1=1,DE!B73,IF($D$1=3,uzb!B73,'rus '!B73))</f>
        <v xml:space="preserve"> </v>
      </c>
      <c r="C76" s="66" t="str">
        <f>IF($D$1=1,DE!C73,IF($D$1=3,uzb!C73,'rus '!C73))</f>
        <v>пластик бутилкалар  (PET):</v>
      </c>
      <c r="D76" s="53"/>
      <c r="E76" s="66" t="str">
        <f>IF($D$1=1,DE!E73,IF($D$1=3,uzb!E73,'rus '!E73))</f>
        <v>бошкалар</v>
      </c>
      <c r="F76" s="137"/>
      <c r="G76" s="165"/>
      <c r="H76" s="165"/>
      <c r="I76" s="16"/>
    </row>
    <row r="77" spans="1:9">
      <c r="A77" s="123"/>
      <c r="B77" s="118"/>
      <c r="C77" s="129" t="str">
        <f>IF($D$1=1,DE!C74,IF($D$1=3,uzb!C74,'rus '!C74))</f>
        <v>Ўров ҳажми    (л):           1).</v>
      </c>
      <c r="D77" s="116">
        <v>1</v>
      </c>
      <c r="E77" s="66" t="str">
        <f>IF($D$1=1,DE!E74,IF($D$1=3,uzb!E74,'rus '!E74))</f>
        <v xml:space="preserve">2). </v>
      </c>
      <c r="F77" s="64"/>
      <c r="G77" s="67" t="str">
        <f>IF($D$1=1,DE!G74,IF($D$1=3,uzb!G74,'rus '!G74))</f>
        <v>3).</v>
      </c>
      <c r="H77" s="64"/>
      <c r="I77" s="16"/>
    </row>
    <row r="78" spans="1:9">
      <c r="A78" s="123"/>
      <c r="B78" s="118"/>
      <c r="C78" s="129"/>
      <c r="D78" s="72"/>
      <c r="E78" s="66"/>
      <c r="F78" s="72"/>
      <c r="G78" s="67"/>
      <c r="H78" s="72"/>
      <c r="I78" s="16"/>
    </row>
    <row r="79" spans="1:9" ht="26.25">
      <c r="A79" s="123" t="s">
        <v>190</v>
      </c>
      <c r="B79" s="112" t="str">
        <f>IF($D$1=1,DE!B76,IF($D$1=3,uzb!B76,'rus '!B76))</f>
        <v>творог, йогурт, сметана, кўпиртирилган қамймоқ, музкаймок</v>
      </c>
      <c r="C79" s="134" t="str">
        <f>IF($D$1=1,DE!C76,IF($D$1=3,uzb!C76,'rus '!C76))</f>
        <v xml:space="preserve">Қопқоли пластмасса идиш :  </v>
      </c>
      <c r="D79" s="53" t="s">
        <v>97</v>
      </c>
      <c r="E79" s="66" t="str">
        <f>IF($D$1=1,DE!E76,IF($D$1=3,uzb!E76,'rus '!E76))</f>
        <v>ҳажми:</v>
      </c>
      <c r="F79" s="130"/>
      <c r="G79" s="76" t="str">
        <f>IF($D$1=1,DE!G76,IF($D$1=3,uzb!G76,'rus '!G76))</f>
        <v>мл</v>
      </c>
      <c r="I79" s="16"/>
    </row>
    <row r="80" spans="1:9">
      <c r="A80" s="123"/>
      <c r="B80" s="112"/>
      <c r="C80" s="129"/>
      <c r="D80" s="9"/>
      <c r="E80" s="66"/>
      <c r="F80" s="73"/>
      <c r="G80" s="76"/>
      <c r="I80" s="16"/>
    </row>
    <row r="81" spans="1:9">
      <c r="A81" s="123" t="s">
        <v>194</v>
      </c>
      <c r="B81" s="118" t="str">
        <f>IF($D$1=1,DE!B78,IF($D$1=3,uzb!B78,'rus '!B78))</f>
        <v>Брынза/тузли пишлоқ</v>
      </c>
      <c r="C81" s="134" t="str">
        <f>IF($D$1=1,DE!C78,IF($D$1=3,uzb!C78,'rus '!C78))</f>
        <v xml:space="preserve">Қопқоли пластмасса идиш :  </v>
      </c>
      <c r="D81" s="53"/>
      <c r="E81" s="66" t="str">
        <f>IF($D$1=1,DE!E78,IF($D$1=3,uzb!E78,'rus '!E78))</f>
        <v>ҳажми:</v>
      </c>
      <c r="F81" s="130"/>
      <c r="G81" s="76" t="str">
        <f>IF($D$1=1,DE!G78,IF($D$1=3,uzb!G78,'rus '!G78))</f>
        <v>мл</v>
      </c>
      <c r="I81" s="16"/>
    </row>
    <row r="82" spans="1:9">
      <c r="A82" s="123"/>
      <c r="B82" s="118"/>
      <c r="C82" s="129" t="str">
        <f>IF($D$1=1,DE!C79,IF($D$1=3,uzb!C79,'rus '!C79))</f>
        <v>Мумланган қоғоз:</v>
      </c>
      <c r="D82" s="53"/>
      <c r="E82" s="66" t="str">
        <f>IF($D$1=1,DE!E79,IF($D$1=3,uzb!E79,'rus '!E79))</f>
        <v>ҳажми:</v>
      </c>
      <c r="F82" s="130"/>
      <c r="G82" s="76" t="str">
        <f>IF($D$1=1,DE!G79,IF($D$1=3,uzb!G79,'rus '!G79))</f>
        <v>мл</v>
      </c>
      <c r="I82" s="16"/>
    </row>
    <row r="83" spans="1:9">
      <c r="A83" s="123"/>
      <c r="B83" s="118"/>
      <c r="C83" s="129" t="str">
        <f>IF($D$1=1,DE!C80,IF($D$1=3,uzb!C80,'rus '!C80))</f>
        <v xml:space="preserve">Полиэтилен ҳалталар </v>
      </c>
      <c r="D83" s="53"/>
      <c r="E83" s="66" t="str">
        <f>IF($D$1=1,DE!E80,IF($D$1=3,uzb!E80,'rus '!E80))</f>
        <v>ҳажми:</v>
      </c>
      <c r="F83" s="130"/>
      <c r="G83" s="76" t="str">
        <f>IF($D$1=1,DE!G80,IF($D$1=3,uzb!G80,'rus '!G80))</f>
        <v>мл</v>
      </c>
      <c r="I83" s="16"/>
    </row>
    <row r="84" spans="1:9">
      <c r="A84" s="123"/>
      <c r="B84" s="118"/>
      <c r="C84" s="129"/>
      <c r="E84" s="66"/>
      <c r="F84" s="3"/>
      <c r="G84" s="76"/>
      <c r="I84" s="16"/>
    </row>
    <row r="85" spans="1:9">
      <c r="A85" s="123" t="s">
        <v>196</v>
      </c>
      <c r="B85" s="118" t="str">
        <f>IF($D$1=1,DE!B82,IF($D$1=3,uzb!B82,'rus '!B82))</f>
        <v xml:space="preserve">Ёг : </v>
      </c>
      <c r="C85" s="129" t="str">
        <f>IF($D$1=1,DE!C82,IF($D$1=3,uzb!C82,'rus '!C82))</f>
        <v xml:space="preserve">Алюмин фолга  </v>
      </c>
      <c r="D85" s="53"/>
      <c r="E85" s="66" t="str">
        <f>IF($D$1=1,DE!E82,IF($D$1=3,uzb!E82,'rus '!E82))</f>
        <v>вазни:</v>
      </c>
      <c r="F85" s="130"/>
      <c r="G85" s="76" t="str">
        <f>IF($D$1=1,DE!G82,IF($D$1=3,uzb!G82,'rus '!G82))</f>
        <v xml:space="preserve"> гр.</v>
      </c>
      <c r="I85" s="16"/>
    </row>
    <row r="86" spans="1:9">
      <c r="A86" s="123"/>
      <c r="B86" s="118"/>
      <c r="C86" s="129" t="str">
        <f>IF($D$1=1,DE!C83,IF($D$1=3,uzb!C83,'rus '!C83))</f>
        <v xml:space="preserve">Мумланган қоғоз </v>
      </c>
      <c r="D86" s="53" t="s">
        <v>97</v>
      </c>
      <c r="E86" s="66" t="str">
        <f>IF($D$1=1,DE!E83,IF($D$1=3,uzb!E83,'rus '!E83))</f>
        <v>вазни:</v>
      </c>
      <c r="F86" s="130"/>
      <c r="G86" s="76" t="str">
        <f>IF($D$1=1,DE!G83,IF($D$1=3,uzb!G83,'rus '!G83))</f>
        <v xml:space="preserve"> гр.</v>
      </c>
      <c r="I86" s="16"/>
    </row>
    <row r="87" spans="1:9">
      <c r="A87" s="123" t="s">
        <v>153</v>
      </c>
      <c r="B87" s="213" t="str">
        <f>IF($D$1=1,DE!B84,IF($D$1=3,uzb!B84,'rus '!B84))</f>
        <v>Пластмасса саватлар (озиқ-овқатларни сақлаш ва ташиш учун):</v>
      </c>
      <c r="C87" s="214"/>
      <c r="D87" s="195"/>
      <c r="E87" s="61" t="str">
        <f>IF($D$1=1,DE!E84,IF($D$1=3,uzb!E84,'rus '!E84))</f>
        <v>литр  ;</v>
      </c>
      <c r="F87" s="196"/>
      <c r="G87" s="76" t="str">
        <f>IF($D$1=1,DE!G84,IF($D$1=3,uzb!G84,'rus '!G84))</f>
        <v>миқдори</v>
      </c>
      <c r="H87" s="166"/>
      <c r="I87" s="16"/>
    </row>
    <row r="88" spans="1:9">
      <c r="A88" s="123" t="s">
        <v>157</v>
      </c>
      <c r="B88" s="4" t="str">
        <f>IF($D$1=1,DE!B85,IF($D$1=3,uzb!B85,'rus '!B85))</f>
        <v>Бошқа озиқ-овқатлар учун идишлар</v>
      </c>
      <c r="C88" s="137"/>
      <c r="D88" s="165"/>
      <c r="E88" s="165"/>
      <c r="F88" s="165"/>
      <c r="G88" s="165"/>
      <c r="H88" s="165"/>
      <c r="I88" s="16"/>
    </row>
    <row r="89" spans="1:9">
      <c r="A89" s="123"/>
      <c r="B89" s="16"/>
      <c r="C89" s="16"/>
      <c r="D89" s="16"/>
      <c r="E89" s="16"/>
      <c r="F89" s="16"/>
      <c r="G89" s="16"/>
      <c r="H89" s="16"/>
      <c r="I89" s="16"/>
    </row>
    <row r="90" spans="1:9">
      <c r="A90" s="123"/>
      <c r="B90" s="16"/>
      <c r="C90" s="16"/>
      <c r="D90" s="16"/>
      <c r="E90" s="16"/>
      <c r="F90" s="16"/>
      <c r="G90" s="16"/>
      <c r="H90" s="16"/>
      <c r="I90" s="16"/>
    </row>
    <row r="91" spans="1:9" ht="15.75">
      <c r="A91" s="123"/>
      <c r="B91" s="1" t="str">
        <f>IF($D$1=1,DE!B88,IF($D$1=3,uzb!B88,'rus '!B88))</f>
        <v>Сут заводи учун бино</v>
      </c>
      <c r="G91" s="16"/>
      <c r="H91" s="16"/>
      <c r="I91" s="16"/>
    </row>
    <row r="92" spans="1:9">
      <c r="A92" s="123"/>
      <c r="B92" s="82" t="str">
        <f>IF($D$1=1,DE!B89,IF($D$1=3,uzb!B89,'rus '!B89))</f>
        <v>Айни вақтда қуйидагилар мавжудми</v>
      </c>
      <c r="G92" s="16"/>
      <c r="H92" s="16"/>
      <c r="I92" s="16"/>
    </row>
    <row r="93" spans="1:9">
      <c r="A93" s="123"/>
      <c r="B93" s="82"/>
      <c r="G93" s="16"/>
      <c r="H93" s="16"/>
      <c r="I93" s="16"/>
    </row>
    <row r="94" spans="1:9">
      <c r="A94" s="123" t="s">
        <v>94</v>
      </c>
      <c r="B94" s="3" t="str">
        <f>IF($D$1=1,DE!B91,IF($D$1=3,uzb!B91,'rus '!B91))</f>
        <v xml:space="preserve">Тайер бино: </v>
      </c>
      <c r="D94" s="92" t="s">
        <v>97</v>
      </c>
      <c r="E94" s="16" t="str">
        <f>IF($D$1=1,DE!E91,IF($D$1=3,uzb!E91,'rus '!E91))</f>
        <v>ха</v>
      </c>
      <c r="F94" s="53"/>
      <c r="G94" s="16" t="str">
        <f>IF($D$1=1,DE!G91,IF($D$1=3,uzb!G91,'rus '!G91))</f>
        <v xml:space="preserve"> йўқ</v>
      </c>
      <c r="H94" s="16"/>
      <c r="I94" s="16"/>
    </row>
    <row r="95" spans="1:9">
      <c r="B95" s="66" t="str">
        <f>IF($D$1=1,DE!B92,IF($D$1=3,uzb!B92,'rus '!B92))</f>
        <v xml:space="preserve">Ўлчамлари ::   </v>
      </c>
      <c r="C95" s="66" t="str">
        <f>IF($D$1=1,DE!C92,IF($D$1=3,uzb!C92,'rus '!C92))</f>
        <v xml:space="preserve">  кенглиги  (м):</v>
      </c>
      <c r="D95" s="153">
        <v>6</v>
      </c>
      <c r="E95" s="67" t="str">
        <f>IF($D$1=1,DE!E92,IF($D$1=3,uzb!E92,'rus '!E92))</f>
        <v xml:space="preserve"> узунлиги (м):</v>
      </c>
      <c r="F95" s="154">
        <v>12</v>
      </c>
      <c r="G95" s="26" t="str">
        <f>IF($D$1=1,DE!G92,IF($D$1=3,uzb!G92,'rus '!G92))</f>
        <v xml:space="preserve">  баландлиги (м):</v>
      </c>
      <c r="H95" s="155">
        <v>3</v>
      </c>
      <c r="I95" s="16"/>
    </row>
    <row r="96" spans="1:9">
      <c r="B96" s="84"/>
      <c r="C96" s="85"/>
      <c r="D96" s="89"/>
      <c r="E96" s="67"/>
      <c r="F96" s="90"/>
      <c r="G96" s="26"/>
      <c r="H96" s="91"/>
      <c r="I96" s="16"/>
    </row>
    <row r="97" spans="1:9">
      <c r="A97" s="123" t="s">
        <v>102</v>
      </c>
      <c r="B97" s="3" t="str">
        <f>IF($D$1=1,DE!B94,IF($D$1=3,uzb!B94,'rus '!B94))</f>
        <v>Сақлаш учун мўлжалланган совитиладиган хона</v>
      </c>
      <c r="D97" s="92" t="s">
        <v>97</v>
      </c>
      <c r="E97" s="16" t="str">
        <f>IF($D$1=1,DE!E94,IF($D$1=3,uzb!E94,'rus '!E94))</f>
        <v>ха</v>
      </c>
      <c r="F97" s="53"/>
      <c r="G97" s="16" t="str">
        <f>IF($D$1=1,DE!G94,IF($D$1=3,uzb!G94,'rus '!G94))</f>
        <v xml:space="preserve"> йўқ</v>
      </c>
      <c r="H97" s="16"/>
      <c r="I97" s="16"/>
    </row>
    <row r="98" spans="1:9">
      <c r="B98" s="66" t="str">
        <f>IF($D$1=1,DE!B95,IF($D$1=3,uzb!B95,'rus '!B95))</f>
        <v>Ўлчамлари  :</v>
      </c>
      <c r="C98" s="66" t="str">
        <f>IF($D$1=1,DE!C95,IF($D$1=3,uzb!C95,'rus '!C95))</f>
        <v xml:space="preserve">  кенглиги  (м):</v>
      </c>
      <c r="D98" s="153"/>
      <c r="E98" s="67" t="str">
        <f>IF($D$1=1,DE!E95,IF($D$1=3,uzb!E95,'rus '!E95))</f>
        <v xml:space="preserve"> узунлиги (м):</v>
      </c>
      <c r="F98" s="153"/>
      <c r="G98" s="26" t="str">
        <f>IF($D$1=1,DE!G95,IF($D$1=3,uzb!G95,'rus '!G95))</f>
        <v>баландлиги (м):</v>
      </c>
      <c r="H98" s="155"/>
      <c r="I98" s="16"/>
    </row>
    <row r="99" spans="1:9">
      <c r="B99" s="67"/>
      <c r="C99" s="85"/>
      <c r="D99" s="93"/>
      <c r="E99" s="67"/>
      <c r="F99" s="94"/>
      <c r="G99" s="26"/>
      <c r="H99" s="91"/>
      <c r="I99" s="16"/>
    </row>
    <row r="100" spans="1:9">
      <c r="A100" s="123" t="s">
        <v>105</v>
      </c>
      <c r="B100" s="3" t="str">
        <f>IF($D$1=1,DE!B97,IF($D$1=3,uzb!B97,'rus '!B97))</f>
        <v xml:space="preserve">Буғ </v>
      </c>
      <c r="D100" s="92"/>
      <c r="E100" s="16" t="str">
        <f>IF($D$1=1,DE!E97,IF($D$1=3,uzb!E97,'rus '!E97))</f>
        <v>ха</v>
      </c>
      <c r="F100" s="53" t="s">
        <v>97</v>
      </c>
      <c r="G100" s="16" t="str">
        <f>IF($D$1=1,DE!G97,IF($D$1=3,uzb!G97,'rus '!G97))</f>
        <v xml:space="preserve"> йўқ</v>
      </c>
      <c r="H100" s="16"/>
      <c r="I100" s="16"/>
    </row>
    <row r="101" spans="1:9">
      <c r="A101" s="123" t="s">
        <v>108</v>
      </c>
      <c r="B101" s="3" t="str">
        <f>IF($D$1=1,DE!B98,IF($D$1=3,uzb!B98,'rus '!B98))</f>
        <v>Иссик сув</v>
      </c>
      <c r="D101" s="92"/>
      <c r="E101" s="16" t="str">
        <f>IF($D$1=1,DE!E98,IF($D$1=3,uzb!E98,'rus '!E98))</f>
        <v>ха</v>
      </c>
      <c r="F101" s="53" t="s">
        <v>97</v>
      </c>
      <c r="G101" s="16" t="str">
        <f>IF($D$1=1,DE!G98,IF($D$1=3,uzb!G98,'rus '!G98))</f>
        <v xml:space="preserve"> йўқ</v>
      </c>
      <c r="H101" s="16"/>
      <c r="I101" s="16"/>
    </row>
    <row r="102" spans="1:9">
      <c r="A102" s="123" t="s">
        <v>111</v>
      </c>
      <c r="B102" s="3" t="str">
        <f>IF($D$1=1,DE!B99,IF($D$1=3,uzb!B99,'rus '!B99))</f>
        <v xml:space="preserve">Сув совитиш ускунаси.  </v>
      </c>
      <c r="D102" s="92"/>
      <c r="E102" s="16" t="str">
        <f>IF($D$1=1,DE!E99,IF($D$1=3,uzb!E99,'rus '!E99))</f>
        <v>ха</v>
      </c>
      <c r="F102" s="53" t="s">
        <v>97</v>
      </c>
      <c r="G102" s="16" t="str">
        <f>IF($D$1=1,DE!G99,IF($D$1=3,uzb!G99,'rus '!G99))</f>
        <v xml:space="preserve"> йўқ</v>
      </c>
      <c r="H102" s="16"/>
      <c r="I102" s="16"/>
    </row>
    <row r="103" spans="1:9">
      <c r="A103" s="123" t="s">
        <v>113</v>
      </c>
      <c r="B103" s="3" t="str">
        <f>IF($D$1=1,DE!B100,IF($D$1=3,uzb!B100,'rus '!B100))</f>
        <v xml:space="preserve">Оқава </v>
      </c>
      <c r="D103" s="92"/>
      <c r="E103" s="16" t="str">
        <f>IF($D$1=1,DE!E100,IF($D$1=3,uzb!E100,'rus '!E100))</f>
        <v>ха</v>
      </c>
      <c r="F103" s="53" t="s">
        <v>97</v>
      </c>
      <c r="G103" s="16" t="str">
        <f>IF($D$1=1,DE!G100,IF($D$1=3,uzb!G100,'rus '!G100))</f>
        <v xml:space="preserve"> йўқ</v>
      </c>
      <c r="H103" s="16"/>
      <c r="I103" s="16"/>
    </row>
    <row r="104" spans="1:9">
      <c r="A104" s="123" t="s">
        <v>115</v>
      </c>
      <c r="B104" s="3" t="str">
        <f>IF($D$1=1,DE!B101,IF($D$1=3,uzb!B101,'rus '!B101))</f>
        <v>Юмшоқ сув</v>
      </c>
      <c r="D104" s="92" t="s">
        <v>97</v>
      </c>
      <c r="E104" s="16" t="str">
        <f>IF($D$1=1,DE!E101,IF($D$1=3,uzb!E101,'rus '!E101))</f>
        <v>ха</v>
      </c>
      <c r="F104" s="53"/>
      <c r="G104" s="16" t="str">
        <f>IF($D$1=1,DE!G101,IF($D$1=3,uzb!G101,'rus '!G101))</f>
        <v xml:space="preserve"> йўқ</v>
      </c>
      <c r="H104" s="16"/>
      <c r="I104" s="16"/>
    </row>
    <row r="105" spans="1:9" ht="28.5" customHeight="1">
      <c r="A105" s="123" t="s">
        <v>117</v>
      </c>
      <c r="B105" s="3" t="str">
        <f>IF($D$1=1,DE!B102,IF($D$1=3,uzb!B102,'rus '!B102))</f>
        <v xml:space="preserve">Электрэнергия: </v>
      </c>
      <c r="C105" s="66" t="str">
        <f>IF($D$1=1,DE!C102,IF($D$1=3,uzb!C102,'rus '!C102))</f>
        <v>кучланиш  (В):</v>
      </c>
      <c r="D105" s="153"/>
      <c r="E105" s="66" t="str">
        <f>IF($D$1=1,DE!E102,IF($D$1=3,uzb!E102,'rus '!E102))</f>
        <v>частотаси (Гц):</v>
      </c>
      <c r="F105" s="156"/>
      <c r="G105" s="136" t="str">
        <f>IF($D$1=1,DE!G102,IF($D$1=3,uzb!G102,'rus '!G102))</f>
        <v>энг юқори қуввати(кВт)</v>
      </c>
      <c r="H105" s="155"/>
      <c r="I105" s="16"/>
    </row>
    <row r="106" spans="1:9">
      <c r="A106" s="123" t="s">
        <v>118</v>
      </c>
      <c r="B106" s="3" t="str">
        <f>IF($D$1=1,DE!B103,IF($D$1=3,uzb!B103,'rus '!B103))</f>
        <v xml:space="preserve">3 фазали электр еруглик: </v>
      </c>
      <c r="D106" s="92" t="s">
        <v>97</v>
      </c>
      <c r="E106" s="16" t="str">
        <f>IF($D$1=1,DE!E103,IF($D$1=3,uzb!E103,'rus '!E103))</f>
        <v>ха</v>
      </c>
      <c r="F106" s="53"/>
      <c r="G106" s="16" t="str">
        <f>IF($D$1=1,DE!G103,IF($D$1=3,uzb!G103,'rus '!G103))</f>
        <v xml:space="preserve"> йўқ</v>
      </c>
      <c r="I106" s="16"/>
    </row>
    <row r="107" spans="1:9">
      <c r="A107" s="123" t="s">
        <v>119</v>
      </c>
      <c r="B107" s="3" t="str">
        <f>IF($D$1=1,DE!B104,IF($D$1=3,uzb!B104,'rus '!B104))</f>
        <v>Кисилган хаво</v>
      </c>
      <c r="D107" s="92"/>
      <c r="E107" s="16" t="str">
        <f>IF($D$1=1,DE!E104,IF($D$1=3,uzb!E104,'rus '!E104))</f>
        <v>ха</v>
      </c>
      <c r="F107" s="53" t="s">
        <v>97</v>
      </c>
      <c r="G107" s="16" t="str">
        <f>IF($D$1=1,DE!G104,IF($D$1=3,uzb!G104,'rus '!G104))</f>
        <v xml:space="preserve"> йўқ</v>
      </c>
      <c r="H107" s="16"/>
      <c r="I107" s="16"/>
    </row>
    <row r="108" spans="1:9">
      <c r="A108" s="123"/>
      <c r="B108" s="16"/>
      <c r="C108" s="16"/>
      <c r="D108" s="16"/>
      <c r="E108" s="16"/>
      <c r="F108" s="16"/>
      <c r="G108" s="16"/>
      <c r="H108" s="16"/>
      <c r="I108" s="16"/>
    </row>
    <row r="109" spans="1:9">
      <c r="A109" s="123"/>
      <c r="B109" s="16"/>
      <c r="C109" s="16"/>
      <c r="D109" s="16"/>
      <c r="E109" s="16"/>
      <c r="F109" s="16"/>
      <c r="G109" s="16"/>
      <c r="H109" s="16"/>
      <c r="I109" s="16"/>
    </row>
    <row r="110" spans="1:9">
      <c r="A110" s="123"/>
      <c r="B110" s="16"/>
      <c r="C110" s="16"/>
      <c r="D110" s="16"/>
      <c r="E110" s="16"/>
      <c r="F110" s="16"/>
      <c r="G110" s="16"/>
      <c r="H110" s="16"/>
      <c r="I110" s="16"/>
    </row>
    <row r="111" spans="1:9" ht="18">
      <c r="A111" s="123"/>
      <c r="B111" s="95" t="str">
        <f>IF($D$1=1,DE!B108,IF($D$1=3,uzb!B108,'rus '!B108))</f>
        <v>Кичик сут заводи ускуналари учун бинога қўйиладиган умумий талаблар</v>
      </c>
      <c r="F111" s="16"/>
      <c r="G111" s="16"/>
      <c r="H111" s="16"/>
      <c r="I111" s="16"/>
    </row>
    <row r="112" spans="1:9">
      <c r="A112" s="132" t="s">
        <v>94</v>
      </c>
      <c r="B112" s="117" t="str">
        <f>IF($D$1=1,DE!B109,IF($D$1=3,uzb!B109,'rus '!B109))</f>
        <v xml:space="preserve">Ишлаб чиқариш хоналари: </v>
      </c>
      <c r="F112" s="16"/>
      <c r="G112" s="16"/>
      <c r="H112" s="16"/>
      <c r="I112" s="16"/>
    </row>
    <row r="113" spans="1:9">
      <c r="A113" s="123"/>
      <c r="B113" s="11" t="str">
        <f>IF($D$1=1,DE!B110,IF($D$1=3,uzb!B110,'rus '!B110))</f>
        <v>             ·   Оқава қувурлари билан жиҳозланган қияликли санитар пол</v>
      </c>
      <c r="F113" s="16"/>
      <c r="G113" s="16"/>
      <c r="H113" s="16"/>
      <c r="I113" s="16"/>
    </row>
    <row r="114" spans="1:9">
      <c r="A114" s="123"/>
      <c r="B114" s="11" t="str">
        <f>IF($D$1=1,DE!B111,IF($D$1=3,uzb!B111,'rus '!B111))</f>
        <v xml:space="preserve">             ·   Деворлар кафел плиткалари ёки пластик қопламали сэндвич-панеллар билан қопланган бўлиши  </v>
      </c>
      <c r="F114" s="16"/>
      <c r="G114" s="16"/>
      <c r="H114" s="16"/>
      <c r="I114" s="16"/>
    </row>
    <row r="115" spans="1:9">
      <c r="A115" s="123"/>
      <c r="B115" s="11" t="str">
        <f>IF($D$1=1,DE!B112,IF($D$1=3,uzb!B112,'rus '!B112))</f>
        <v>             ·   Ювиш ва чайиш учун раковиналар билан жиҳозланган бўлиши</v>
      </c>
      <c r="F115" s="16"/>
      <c r="G115" s="16"/>
      <c r="H115" s="16"/>
      <c r="I115" s="16"/>
    </row>
    <row r="116" spans="1:9">
      <c r="A116" s="123"/>
      <c r="B116" s="16"/>
      <c r="F116" s="16"/>
      <c r="G116" s="16"/>
      <c r="H116" s="16"/>
      <c r="I116" s="16"/>
    </row>
    <row r="117" spans="1:9">
      <c r="A117" s="132" t="s">
        <v>102</v>
      </c>
      <c r="B117" s="117" t="str">
        <f>IF($D$1=1,DE!B114,IF($D$1=3,uzb!B114,'rus '!B114))</f>
        <v>Бошка хоналар</v>
      </c>
      <c r="F117" s="16"/>
      <c r="G117" s="16"/>
      <c r="H117" s="16"/>
      <c r="I117" s="16"/>
    </row>
    <row r="118" spans="1:9">
      <c r="A118" s="123"/>
      <c r="B118" s="71" t="str">
        <f>IF($D$1=1,DE!B115,IF($D$1=3,uzb!B115,'rus '!B115))</f>
        <v>             ·   Офис</v>
      </c>
      <c r="C118" s="71" t="str">
        <f>IF($D$1=1,DE!C115,IF($D$1=3,uzb!C115,'rus '!C115))</f>
        <v>· ҳожатхоналар</v>
      </c>
      <c r="F118" s="16"/>
      <c r="G118" s="16"/>
      <c r="H118" s="16"/>
      <c r="I118" s="16"/>
    </row>
    <row r="119" spans="1:9">
      <c r="A119" s="123"/>
      <c r="B119" s="71" t="str">
        <f>IF($D$1=1,DE!B116,IF($D$1=3,uzb!B116,'rus '!B116))</f>
        <v>             ·   .Дўкон</v>
      </c>
      <c r="C119" s="71" t="str">
        <f>IF($D$1=1,DE!C116,IF($D$1=3,uzb!C116,'rus '!C116))</f>
        <v>· ишчилар хонаси</v>
      </c>
      <c r="F119" s="16"/>
      <c r="G119" s="16"/>
      <c r="H119" s="16"/>
      <c r="I119" s="16"/>
    </row>
    <row r="120" spans="1:9">
      <c r="A120" s="123"/>
      <c r="B120" s="71" t="str">
        <f>IF($D$1=1,DE!B117,IF($D$1=3,uzb!B117,'rus '!B117))</f>
        <v>             ·   Лаборатория</v>
      </c>
      <c r="C120" s="157"/>
      <c r="E120" s="16"/>
      <c r="F120" s="16"/>
      <c r="G120" s="16"/>
      <c r="H120" s="16"/>
      <c r="I120" s="16"/>
    </row>
    <row r="121" spans="1:9">
      <c r="A121" s="123"/>
      <c r="B121" s="16"/>
      <c r="E121" s="16"/>
      <c r="F121" s="16"/>
      <c r="G121" s="16"/>
      <c r="H121" s="16"/>
      <c r="I121" s="16"/>
    </row>
    <row r="122" spans="1:9" ht="15.75" thickBot="1">
      <c r="A122" s="132" t="s">
        <v>105</v>
      </c>
      <c r="B122" s="4" t="str">
        <f>IF($D$1=1,DE!B119,IF($D$1=3,uzb!B119,'rus '!B119))</f>
        <v>Махсус кўрсаткичлар:</v>
      </c>
      <c r="F122" s="16"/>
      <c r="G122" s="16"/>
      <c r="H122" s="16"/>
      <c r="I122" s="16"/>
    </row>
    <row r="123" spans="1:9" ht="15.75" thickBot="1">
      <c r="A123" s="123"/>
      <c r="B123" s="12" t="str">
        <f>IF($D$1=1,DE!B120,IF($D$1=3,uzb!B120,'rus '!B120))</f>
        <v xml:space="preserve">Маҳсулдорлик, литр /кун </v>
      </c>
      <c r="C123" s="158"/>
      <c r="D123" s="158"/>
      <c r="E123" s="158"/>
      <c r="F123" s="158"/>
      <c r="G123" s="158"/>
      <c r="H123" s="16"/>
      <c r="I123" s="16"/>
    </row>
    <row r="124" spans="1:9" ht="15.75" thickBot="1">
      <c r="A124" s="123"/>
      <c r="B124" s="13" t="str">
        <f>IF($D$1=1,DE!B121,IF($D$1=3,uzb!B121,'rus '!B121))</f>
        <v>Энергия сарфи, кВ</v>
      </c>
      <c r="C124" s="159"/>
      <c r="D124" s="159"/>
      <c r="E124" s="159"/>
      <c r="F124" s="159"/>
      <c r="G124" s="159"/>
      <c r="H124" s="16"/>
      <c r="I124" s="16"/>
    </row>
    <row r="125" spans="1:9" ht="15.75" thickBot="1">
      <c r="A125" s="123"/>
      <c r="B125" s="13" t="str">
        <f>IF($D$1=1,DE!B122,IF($D$1=3,uzb!B122,'rus '!B122))</f>
        <v>Энг кичик майдон, m2</v>
      </c>
      <c r="C125" s="159"/>
      <c r="D125" s="159"/>
      <c r="E125" s="159"/>
      <c r="F125" s="159"/>
      <c r="G125" s="159"/>
      <c r="H125" s="16"/>
      <c r="I125" s="16"/>
    </row>
    <row r="126" spans="1:9" ht="15.75" thickBot="1">
      <c r="A126" s="123"/>
      <c r="B126" s="13" t="str">
        <f>IF($D$1=1,DE!B123,IF($D$1=3,uzb!B123,'rus '!B123))</f>
        <v>Сув сарфи, м3 /кун</v>
      </c>
      <c r="C126" s="159"/>
      <c r="D126" s="159"/>
      <c r="E126" s="159"/>
      <c r="F126" s="159"/>
      <c r="G126" s="159"/>
      <c r="H126" s="16"/>
      <c r="I126" s="16"/>
    </row>
    <row r="127" spans="1:9" ht="15.75" thickBot="1">
      <c r="A127" s="123"/>
      <c r="B127" s="13" t="str">
        <f>IF($D$1=1,DE!B124,IF($D$1=3,uzb!B124,'rus '!B124))</f>
        <v>Қисилган ҳаво босими</v>
      </c>
      <c r="C127" s="167"/>
      <c r="D127" s="163"/>
      <c r="E127" s="163"/>
      <c r="F127" s="163"/>
      <c r="G127" s="164"/>
      <c r="H127" s="16"/>
      <c r="I127" s="16"/>
    </row>
    <row r="128" spans="1:9">
      <c r="A128" s="123"/>
      <c r="B128" s="16"/>
      <c r="C128" s="16"/>
      <c r="D128" s="16"/>
      <c r="E128" s="16"/>
      <c r="F128" s="16"/>
      <c r="G128" s="16"/>
      <c r="H128" s="16"/>
      <c r="I128" s="16"/>
    </row>
    <row r="129" spans="1:9">
      <c r="A129" s="123"/>
      <c r="B129" s="16"/>
      <c r="C129" s="16"/>
      <c r="D129" s="16"/>
      <c r="E129" s="16"/>
      <c r="F129" s="16"/>
      <c r="G129" s="16"/>
      <c r="H129" s="16"/>
      <c r="I129" s="16"/>
    </row>
    <row r="130" spans="1:9">
      <c r="A130" s="123"/>
      <c r="B130" s="16"/>
      <c r="C130" s="16"/>
      <c r="D130" s="16"/>
      <c r="E130" s="16"/>
      <c r="F130" s="16"/>
      <c r="G130" s="16"/>
      <c r="H130" s="16"/>
      <c r="I130" s="16"/>
    </row>
    <row r="131" spans="1:9" ht="15.75">
      <c r="A131" s="123"/>
      <c r="B131" s="1" t="str">
        <f>IF($D$1=1,DE!B128,IF($D$1=3,uzb!B128,'rus '!B128))</f>
        <v>Минтақангизнинг иқлимий шарт-шароитлари</v>
      </c>
      <c r="E131" s="16"/>
      <c r="F131" s="16"/>
      <c r="G131" s="16"/>
      <c r="H131" s="27"/>
      <c r="I131" s="16"/>
    </row>
    <row r="132" spans="1:9">
      <c r="A132" s="123"/>
      <c r="B132" s="16"/>
      <c r="C132" s="16"/>
      <c r="E132" s="16"/>
      <c r="F132" s="16"/>
      <c r="G132" s="16"/>
      <c r="H132" s="16"/>
      <c r="I132" s="16"/>
    </row>
    <row r="133" spans="1:9">
      <c r="A133" s="123"/>
      <c r="B133" s="58" t="str">
        <f>IF($D$1=1,DE!B130,IF($D$1=3,uzb!B130,'rus '!B130))</f>
        <v>1.    Денгиз сатҳидан баландлиги (метр)</v>
      </c>
      <c r="C133" s="160">
        <v>1100</v>
      </c>
      <c r="D133" t="str">
        <f>IF($D$1=1,DE!D130,IF($D$1=3,uzb!D130,'rus '!D130))</f>
        <v>метр</v>
      </c>
      <c r="E133" s="16"/>
      <c r="F133" s="16"/>
      <c r="G133" s="16"/>
      <c r="H133" s="16"/>
      <c r="I133" s="16"/>
    </row>
    <row r="134" spans="1:9" ht="11.25" customHeight="1">
      <c r="A134" s="123"/>
      <c r="B134" s="16"/>
      <c r="C134" s="16"/>
      <c r="D134" s="16"/>
      <c r="E134" s="16"/>
      <c r="F134" s="16"/>
      <c r="G134" s="16"/>
      <c r="H134" s="16"/>
      <c r="I134" s="16"/>
    </row>
    <row r="135" spans="1:9" ht="26.25">
      <c r="A135" s="27"/>
      <c r="B135" s="112" t="str">
        <f>IF($D$1=1,DE!B132,IF($D$1=3,uzb!B132,'rus '!B132))</f>
        <v>2.    Атроф муҳитнинг ҳаво ҳарорати (°C)</v>
      </c>
      <c r="C135" s="83" t="str">
        <f>IF($D$1=1,DE!C132,IF($D$1=3,uzb!C132,'rus '!C132))</f>
        <v>энг юқори:</v>
      </c>
      <c r="D135" s="161" t="s">
        <v>512</v>
      </c>
      <c r="E135" s="26" t="str">
        <f>IF($D$1=1,DE!E132,IF($D$1=3,uzb!E132,'rus '!E132))</f>
        <v>энг қуйи</v>
      </c>
      <c r="F135" s="162" t="s">
        <v>513</v>
      </c>
      <c r="G135" s="16" t="str">
        <f>IF($D$1=1,DE!G132,IF($D$1=3,uzb!G132,'rus '!G132))</f>
        <v xml:space="preserve"> °C</v>
      </c>
      <c r="H135" s="16"/>
      <c r="I135" s="16"/>
    </row>
    <row r="136" spans="1:9">
      <c r="A136" s="123"/>
      <c r="B136" s="8"/>
      <c r="D136" s="8"/>
      <c r="E136" s="16"/>
      <c r="F136" s="16"/>
      <c r="G136" s="16"/>
      <c r="H136" s="16"/>
      <c r="I136" s="16"/>
    </row>
    <row r="137" spans="1:9">
      <c r="A137" s="123"/>
      <c r="B137" s="3"/>
      <c r="E137" s="16"/>
      <c r="F137" s="16"/>
      <c r="G137" s="16"/>
      <c r="H137" s="16"/>
      <c r="I137" s="16"/>
    </row>
    <row r="138" spans="1:9">
      <c r="A138" s="123"/>
      <c r="B138" s="3"/>
      <c r="E138" s="16"/>
      <c r="F138" s="16"/>
      <c r="G138" s="16"/>
      <c r="H138" s="16"/>
      <c r="I138" s="16"/>
    </row>
    <row r="139" spans="1:9">
      <c r="A139" s="123"/>
      <c r="B139" s="3"/>
      <c r="E139" s="16"/>
      <c r="F139" s="16"/>
      <c r="G139" s="16"/>
      <c r="H139" s="16"/>
      <c r="I139" s="16"/>
    </row>
    <row r="140" spans="1:9" ht="18.75">
      <c r="A140" s="123"/>
      <c r="B140" s="14" t="str">
        <f>IF($D$1=1,DE!B137,IF($D$1=3,uzb!B137,'rus '!B137))</f>
        <v>Ҳамкорлигингиз учун рахмат!</v>
      </c>
      <c r="E140" s="16"/>
      <c r="F140" s="16"/>
      <c r="G140" s="16"/>
      <c r="H140" s="16"/>
      <c r="I140" s="16"/>
    </row>
    <row r="141" spans="1:9">
      <c r="A141" s="123"/>
      <c r="B141" s="16"/>
      <c r="C141" s="16"/>
      <c r="D141" s="16"/>
      <c r="E141" s="16"/>
      <c r="F141" s="16"/>
      <c r="G141" s="16"/>
      <c r="H141" s="16"/>
      <c r="I141" s="16"/>
    </row>
    <row r="142" spans="1:9">
      <c r="A142" s="123"/>
      <c r="B142" s="16"/>
      <c r="C142" s="16"/>
      <c r="D142" s="16"/>
      <c r="E142" s="16"/>
      <c r="F142" s="16"/>
      <c r="G142" s="16"/>
      <c r="H142" s="16"/>
      <c r="I142" s="16"/>
    </row>
    <row r="143" spans="1:9">
      <c r="A143" s="123"/>
      <c r="B143" s="16"/>
      <c r="C143" s="16"/>
      <c r="D143" s="16"/>
      <c r="E143" s="16"/>
      <c r="F143" s="16"/>
      <c r="G143" s="16"/>
      <c r="H143" s="16"/>
      <c r="I143" s="16"/>
    </row>
    <row r="144" spans="1:9">
      <c r="A144" s="123"/>
      <c r="B144" s="16"/>
      <c r="C144" s="16"/>
      <c r="D144" s="16"/>
      <c r="E144" s="16"/>
      <c r="F144" s="16"/>
      <c r="G144" s="16"/>
      <c r="H144" s="16"/>
      <c r="I144" s="16"/>
    </row>
    <row r="145" spans="1:9">
      <c r="A145" s="123"/>
      <c r="B145" s="16"/>
      <c r="C145" s="16"/>
      <c r="D145" s="16"/>
      <c r="E145" s="16"/>
      <c r="F145" s="16"/>
      <c r="G145" s="16"/>
      <c r="H145" s="16"/>
      <c r="I145" s="16"/>
    </row>
    <row r="146" spans="1:9">
      <c r="A146" s="123"/>
      <c r="B146" s="16"/>
      <c r="C146" s="16"/>
      <c r="D146" s="16"/>
      <c r="E146" s="16"/>
      <c r="F146" s="16"/>
      <c r="G146" s="16"/>
      <c r="H146" s="16"/>
      <c r="I146" s="16"/>
    </row>
    <row r="147" spans="1:9">
      <c r="A147" s="123"/>
      <c r="B147" s="16"/>
      <c r="C147" s="16"/>
      <c r="D147" s="16"/>
      <c r="E147" s="16"/>
      <c r="F147" s="16"/>
      <c r="G147" s="16"/>
      <c r="H147" s="16"/>
      <c r="I147" s="16"/>
    </row>
  </sheetData>
  <sheetProtection password="F071" sheet="1" objects="1" scenarios="1"/>
  <protectedRanges>
    <protectedRange sqref="C41:C62 F42 C68:C71 D77 F76:F77 H77 F79 F81:F83 D87 F85:F87 H87 C88" name="Produktion"/>
    <protectedRange sqref="D21:D22 C23:C25 C27 C29:C31 C33:C34 F21 H21 D26 F26 D28 F28 H28 D32 F32 H32 D35:D37 F35:F37 D64 F64 F75 D75:D76 D94 D97 D100:D104 D106:D107 F94 F97 F100:F104 F106:F107 D79 D81:D83 D85:D86" name="Rohmilch"/>
    <protectedRange sqref="D1 C11:C17 E15:E16" name="KundenDaten"/>
    <protectedRange sqref="D95 F95 H95 D98 F98 H98 H105 D105 F105 C120:G120 C123:G126 C127 D118:G119 C133 D135 F135" name="Gebäude"/>
  </protectedRanges>
  <dataConsolidate/>
  <mergeCells count="11">
    <mergeCell ref="A64:C64"/>
    <mergeCell ref="A1:C1"/>
    <mergeCell ref="B2:C2"/>
    <mergeCell ref="B87:C87"/>
    <mergeCell ref="C49:C50"/>
    <mergeCell ref="B7:E7"/>
    <mergeCell ref="C45:C46"/>
    <mergeCell ref="C47:C48"/>
    <mergeCell ref="C51:C52"/>
    <mergeCell ref="C55:C56"/>
    <mergeCell ref="C57:C58"/>
  </mergeCells>
  <phoneticPr fontId="0" type="noConversion"/>
  <dataValidations count="3">
    <dataValidation type="list" allowBlank="1" showInputMessage="1" showErrorMessage="1" sqref="D1">
      <formula1>"1,  2, 3"</formula1>
    </dataValidation>
    <dataValidation type="list" allowBlank="1" showInputMessage="1" showErrorMessage="1" sqref="I14">
      <formula1>"1, 2, 3"</formula1>
    </dataValidation>
    <dataValidation type="list" showInputMessage="1" showErrorMessage="1" sqref="D21 F21 H21 D26 F26 D28 F28 H28 D32 F32 H32 D35:D37 F35:F37 D64 F64 D75:D76 F75 D94 D97 D100:D104 D106:D107 F94 F97 F100:F104 F106:F107 D79 D81:D83 D85:D86">
      <formula1>"   , X, x"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1200" verticalDpi="1200" r:id="rId1"/>
  <headerFooter>
    <oddHeader>&amp;R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9"/>
  <sheetViews>
    <sheetView workbookViewId="0">
      <selection activeCell="D1" sqref="D1"/>
    </sheetView>
  </sheetViews>
  <sheetFormatPr defaultColWidth="11.42578125" defaultRowHeight="15"/>
  <cols>
    <col min="1" max="1" width="4.5703125" customWidth="1"/>
    <col min="2" max="2" width="41.85546875" customWidth="1"/>
    <col min="3" max="3" width="24.28515625" customWidth="1"/>
    <col min="4" max="4" width="8.42578125" customWidth="1"/>
    <col min="5" max="5" width="12.85546875" customWidth="1"/>
    <col min="6" max="6" width="7.85546875" customWidth="1"/>
    <col min="7" max="7" width="14.7109375" bestFit="1" customWidth="1"/>
    <col min="8" max="8" width="8" customWidth="1"/>
  </cols>
  <sheetData>
    <row r="1" spans="1:9" ht="18.75">
      <c r="B1" s="224" t="s">
        <v>354</v>
      </c>
      <c r="C1" s="224"/>
      <c r="D1" s="142">
        <v>2</v>
      </c>
      <c r="E1" s="113"/>
    </row>
    <row r="2" spans="1:9">
      <c r="B2" s="113" t="s">
        <v>355</v>
      </c>
    </row>
    <row r="3" spans="1:9">
      <c r="B3" s="113" t="s">
        <v>356</v>
      </c>
      <c r="E3" s="113"/>
    </row>
    <row r="4" spans="1:9">
      <c r="B4" s="113"/>
      <c r="E4" s="113"/>
    </row>
    <row r="5" spans="1:9">
      <c r="B5" s="113"/>
      <c r="E5" s="113"/>
    </row>
    <row r="6" spans="1:9">
      <c r="B6" s="113"/>
      <c r="E6" s="113"/>
    </row>
    <row r="7" spans="1:9" ht="18.75" thickBot="1">
      <c r="A7" s="27"/>
      <c r="B7" s="103" t="str">
        <f>IF(D1=1,DE!B2,'rus '!B2)</f>
        <v>Анкета для подготовки заказа на Мини-молокозавод</v>
      </c>
      <c r="C7" s="104"/>
      <c r="D7" s="104"/>
      <c r="E7" s="104"/>
      <c r="F7" s="15"/>
      <c r="G7" s="15"/>
      <c r="H7" s="16"/>
      <c r="I7" s="16"/>
    </row>
    <row r="8" spans="1:9" ht="15.75" thickTop="1">
      <c r="A8" s="27"/>
      <c r="B8" s="16"/>
      <c r="C8" s="16"/>
      <c r="D8" s="16"/>
      <c r="E8" s="16"/>
      <c r="F8" s="16"/>
      <c r="G8" s="16"/>
      <c r="H8" s="16"/>
      <c r="I8" s="16"/>
    </row>
    <row r="9" spans="1:9" ht="45.75" customHeight="1">
      <c r="A9" s="27"/>
      <c r="B9" s="217" t="str">
        <f>IF($D$1=1,DE!B4,'rus '!B4)</f>
        <v>Мы благодарим Вас за заполнение данной анкеты. Предоставленная Вами информация, поможет нам подготовить самый оптимальный вариант комплектации оборудования для Вашего Мини-молокозавода, в соответствии с Вашими желаниями.</v>
      </c>
      <c r="C9" s="218"/>
      <c r="D9" s="218"/>
      <c r="E9" s="218"/>
      <c r="F9" s="17"/>
      <c r="G9" s="17"/>
      <c r="H9" s="16"/>
      <c r="I9" s="16"/>
    </row>
    <row r="10" spans="1:9">
      <c r="A10" s="27"/>
      <c r="B10" s="16"/>
      <c r="C10" s="16"/>
      <c r="D10" s="16"/>
      <c r="E10" s="16"/>
      <c r="F10" s="16"/>
      <c r="G10" s="16"/>
      <c r="H10" s="16"/>
      <c r="I10" s="16"/>
    </row>
    <row r="11" spans="1:9" ht="15.75">
      <c r="A11" s="27"/>
      <c r="B11" s="18" t="str">
        <f>IF($D$1=1,DE!B6,'rus '!B6)</f>
        <v>Данные предприятия:</v>
      </c>
      <c r="C11" s="16"/>
      <c r="D11" s="16"/>
      <c r="E11" s="16"/>
      <c r="F11" s="16"/>
      <c r="G11" s="16"/>
      <c r="H11" s="16"/>
      <c r="I11" s="16"/>
    </row>
    <row r="12" spans="1:9" ht="15.75">
      <c r="A12" s="27"/>
      <c r="B12" s="18"/>
      <c r="C12" s="16"/>
      <c r="D12" s="16"/>
      <c r="E12" s="16"/>
      <c r="F12" s="16"/>
      <c r="G12" s="16"/>
      <c r="H12" s="16"/>
      <c r="I12" s="16"/>
    </row>
    <row r="13" spans="1:9">
      <c r="A13" s="27"/>
      <c r="B13" s="3" t="str">
        <f>IF($D$1=1,DE!B8,'rus '!B8)</f>
        <v>Название предприятия:</v>
      </c>
      <c r="C13" s="61" t="str">
        <f>IF($D$1=1,DE!C8,'rus '!C8)</f>
        <v xml:space="preserve">Туткаторфазоузумзор   </v>
      </c>
      <c r="D13" s="16"/>
      <c r="E13" s="16"/>
      <c r="F13" s="16"/>
      <c r="G13" s="16"/>
      <c r="H13" s="16"/>
      <c r="I13" s="16"/>
    </row>
    <row r="14" spans="1:9">
      <c r="A14" s="27"/>
      <c r="B14" s="3" t="str">
        <f>IF($D$1=1,DE!B9,'rus '!B9)</f>
        <v xml:space="preserve">Ф.И.О. руководителя предприятия: </v>
      </c>
      <c r="C14" s="61" t="str">
        <f>IF($D$1=1,DE!C9,'rus '!C9)</f>
        <v xml:space="preserve">Мамаюсупов Фарход   </v>
      </c>
      <c r="D14" s="16"/>
      <c r="E14" s="16"/>
      <c r="F14" s="16"/>
      <c r="G14" s="16"/>
      <c r="H14" s="16"/>
      <c r="I14" s="16"/>
    </row>
    <row r="15" spans="1:9" ht="29.25">
      <c r="A15" s="27"/>
      <c r="B15" s="3" t="str">
        <f>IF($D$1=1,DE!B10,'rus '!B10)</f>
        <v>Адрес:</v>
      </c>
      <c r="C15" s="119" t="str">
        <f>IF($D$1=1,DE!C10,'rus '!C10)</f>
        <v xml:space="preserve">Ферганская область Янгикурганский район  </v>
      </c>
      <c r="D15" s="16"/>
      <c r="E15" s="16"/>
      <c r="F15" s="16"/>
      <c r="G15" s="16"/>
      <c r="H15" s="16"/>
      <c r="I15" s="16"/>
    </row>
    <row r="16" spans="1:9">
      <c r="A16" s="27"/>
      <c r="B16" s="3" t="str">
        <f>IF($D$1=1,DE!B11,'rus '!B11)</f>
        <v>Страна:</v>
      </c>
      <c r="C16" s="120" t="str">
        <f>IF($D$1=1,DE!C11,'rus '!C11)</f>
        <v xml:space="preserve">Узбекистан               </v>
      </c>
      <c r="D16" s="16"/>
      <c r="E16" s="16"/>
      <c r="F16" s="16"/>
      <c r="G16" s="16"/>
      <c r="H16" s="16"/>
      <c r="I16" s="16"/>
    </row>
    <row r="17" spans="1:9">
      <c r="A17" s="27"/>
      <c r="B17" s="3" t="str">
        <f>IF($D$1=1,DE!B12,'rus '!B12)</f>
        <v>Тел:</v>
      </c>
      <c r="C17" s="121" t="str">
        <f>IF($D$1=1,DE!C12,'rus '!C12)</f>
        <v xml:space="preserve">   +998735556608       </v>
      </c>
      <c r="D17" s="16" t="str">
        <f>IF($D$1=1,DE!D12,'rus '!D12)</f>
        <v>Факс:</v>
      </c>
      <c r="E17" s="36" t="str">
        <f>IF($D$1=1,DE!E12,'rus '!E12)</f>
        <v xml:space="preserve">    </v>
      </c>
      <c r="F17" s="16"/>
      <c r="G17" s="16"/>
      <c r="H17" s="16"/>
      <c r="I17" s="16"/>
    </row>
    <row r="18" spans="1:9">
      <c r="A18" s="27"/>
      <c r="B18" s="3" t="str">
        <f>IF($D$1=1,DE!B13,'rus '!B13)</f>
        <v>Моб. тел.</v>
      </c>
      <c r="C18" s="120" t="str">
        <f>IF($D$1=1,DE!C13,'rus '!C13)</f>
        <v xml:space="preserve">     </v>
      </c>
      <c r="D18" s="3" t="str">
        <f>IF($D$1=1,DE!D13,'rus '!D13)</f>
        <v>Эл.почта:</v>
      </c>
      <c r="E18" s="37" t="str">
        <f>IF($D$1=1,DE!E13,'rus '!E13)</f>
        <v>yangikurgan-farm@yandex.ru</v>
      </c>
      <c r="F18" s="16"/>
      <c r="G18" s="16"/>
      <c r="H18" s="16"/>
      <c r="I18" s="16"/>
    </row>
    <row r="19" spans="1:9">
      <c r="A19" s="27"/>
      <c r="B19" s="3" t="str">
        <f>IF($D$1=1,DE!B14,'rus '!B14)</f>
        <v xml:space="preserve">Дата заполнения: </v>
      </c>
      <c r="C19" s="48" t="str">
        <f>IF($D$1=1,DE!C14,'rus '!C14)</f>
        <v xml:space="preserve">      12.05.2012          </v>
      </c>
      <c r="D19" s="16"/>
      <c r="E19" s="16"/>
      <c r="F19" s="16"/>
      <c r="G19" s="16"/>
      <c r="H19" s="16"/>
      <c r="I19" s="16"/>
    </row>
    <row r="20" spans="1:9">
      <c r="A20" s="27"/>
      <c r="B20" s="16"/>
      <c r="C20" s="16"/>
      <c r="D20" s="16"/>
      <c r="E20" s="16"/>
      <c r="F20" s="16"/>
      <c r="G20" s="16"/>
      <c r="H20" s="16"/>
      <c r="I20" s="16"/>
    </row>
    <row r="21" spans="1:9" ht="15.75">
      <c r="A21" s="27"/>
      <c r="B21" s="1" t="str">
        <f>IF($D$1=1,DE!B16,'rus '!B16)</f>
        <v>Сырьё:</v>
      </c>
      <c r="C21" s="16"/>
      <c r="D21" s="16"/>
      <c r="E21" s="16"/>
      <c r="F21" s="16"/>
      <c r="G21" s="16"/>
      <c r="H21" s="16"/>
      <c r="I21" s="16"/>
    </row>
    <row r="22" spans="1:9">
      <c r="A22" s="27"/>
      <c r="B22" s="21"/>
      <c r="C22" s="16"/>
      <c r="D22" s="16"/>
      <c r="E22" s="16"/>
      <c r="F22" s="16"/>
      <c r="G22" s="16"/>
      <c r="H22" s="16"/>
      <c r="I22" s="16"/>
    </row>
    <row r="23" spans="1:9">
      <c r="A23" s="28" t="s">
        <v>94</v>
      </c>
      <c r="B23" s="25" t="str">
        <f>IF($D$1=1,DE!B18,'rus '!B18)</f>
        <v>Происхождение молока</v>
      </c>
      <c r="C23" s="22" t="str">
        <f>IF($D$1=1,DE!C18,'rus '!C18)</f>
        <v>коровы:</v>
      </c>
      <c r="D23" s="53" t="s">
        <v>97</v>
      </c>
      <c r="E23" s="22" t="str">
        <f>IF($D$1=1,DE!E18,'rus '!E18)</f>
        <v>козы:</v>
      </c>
      <c r="F23" s="54"/>
      <c r="G23" s="66" t="str">
        <f>IF($D$1=1,DE!G18,'rus '!G18)</f>
        <v>овцы:</v>
      </c>
      <c r="H23" s="54"/>
      <c r="I23" s="16"/>
    </row>
    <row r="24" spans="1:9">
      <c r="A24" s="27"/>
      <c r="B24" s="19"/>
      <c r="C24" s="22" t="str">
        <f>IF($D$1=1,DE!C19,'rus '!C19)</f>
        <v>другие животные:</v>
      </c>
      <c r="D24" s="232" t="s">
        <v>101</v>
      </c>
      <c r="E24" s="227"/>
      <c r="F24" s="227"/>
      <c r="G24" s="16"/>
      <c r="H24" s="16"/>
      <c r="I24" s="16"/>
    </row>
    <row r="25" spans="1:9">
      <c r="A25" s="28" t="s">
        <v>102</v>
      </c>
      <c r="B25" s="19" t="str">
        <f>IF($D$1=1,DE!B20,'rus '!B20)</f>
        <v xml:space="preserve"> Жирность сырого молока:</v>
      </c>
      <c r="C25" s="49">
        <v>3.6</v>
      </c>
      <c r="D25" s="25" t="str">
        <f>IF($D$1=1,DE!D20,'rus '!D20)</f>
        <v>%</v>
      </c>
      <c r="E25" s="16"/>
      <c r="F25" s="16"/>
      <c r="G25" s="16"/>
      <c r="H25" s="16"/>
      <c r="I25" s="16"/>
    </row>
    <row r="26" spans="1:9">
      <c r="A26" s="28" t="s">
        <v>105</v>
      </c>
      <c r="B26" s="19" t="str">
        <f>IF($D$1=1,DE!B21,'rus '!B21)</f>
        <v xml:space="preserve">Общее количество сырого молока </v>
      </c>
      <c r="C26" s="50">
        <v>3000</v>
      </c>
      <c r="D26" s="25" t="str">
        <f>IF($D$1=1,DE!D21,'rus '!D21)</f>
        <v>литров в день.</v>
      </c>
      <c r="E26" s="16"/>
      <c r="F26" s="16"/>
      <c r="G26" s="16"/>
      <c r="H26" s="16"/>
      <c r="I26" s="16"/>
    </row>
    <row r="27" spans="1:9">
      <c r="A27" s="29" t="s">
        <v>108</v>
      </c>
      <c r="B27" s="19" t="str">
        <f>IF($D$1=1,DE!B22,'rus '!B22)</f>
        <v>Обьём планируемого в будущем сырого молока</v>
      </c>
      <c r="C27" s="50">
        <v>3000</v>
      </c>
      <c r="D27" s="25" t="str">
        <f>IF($D$1=1,DE!D22,'rus '!D22)</f>
        <v xml:space="preserve">литров </v>
      </c>
      <c r="E27" s="16"/>
      <c r="F27" s="16"/>
      <c r="G27" s="16"/>
      <c r="H27" s="16"/>
      <c r="I27" s="16"/>
    </row>
    <row r="28" spans="1:9" ht="26.25">
      <c r="A28" s="29" t="s">
        <v>111</v>
      </c>
      <c r="B28" s="20" t="str">
        <f>IF($D$1=1,DE!B23,'rus '!B23)</f>
        <v>Доставляется ли молоко для переработки в охлаждённ. состоянии?</v>
      </c>
      <c r="C28" s="51" t="s">
        <v>3</v>
      </c>
      <c r="D28" s="53"/>
      <c r="E28" s="25" t="str">
        <f>IF($D$1=1,DE!E23,'rus '!E23)</f>
        <v xml:space="preserve"> Да</v>
      </c>
      <c r="F28" s="53" t="s">
        <v>97</v>
      </c>
      <c r="G28" s="16" t="str">
        <f>IF($D$1=1,DE!G23,'rus '!G23)</f>
        <v xml:space="preserve"> Нет</v>
      </c>
      <c r="H28" s="16"/>
      <c r="I28" s="16"/>
    </row>
    <row r="29" spans="1:9">
      <c r="A29" s="28" t="s">
        <v>113</v>
      </c>
      <c r="B29" s="19" t="str">
        <f>IF($D$1=1,DE!B24,'rus '!B24)</f>
        <v xml:space="preserve">Температура охлаждения молока при доставке  (°C): </v>
      </c>
      <c r="C29" s="52">
        <v>30</v>
      </c>
      <c r="D29" s="16" t="str">
        <f>IF($D$1=1,DE!D24,'rus '!D24)</f>
        <v xml:space="preserve"> °C</v>
      </c>
      <c r="E29" s="25"/>
      <c r="F29" s="16"/>
      <c r="G29" s="16"/>
      <c r="H29" s="16"/>
      <c r="I29" s="16"/>
    </row>
    <row r="30" spans="1:9">
      <c r="A30" s="28" t="s">
        <v>115</v>
      </c>
      <c r="B30" s="19" t="str">
        <f>IF($D$1=1,DE!B25,'rus '!B25)</f>
        <v xml:space="preserve">В чем поступает молоко?    </v>
      </c>
      <c r="C30" s="22" t="str">
        <f>IF($D$1=1,DE!C25,'rus '!C25)</f>
        <v xml:space="preserve">в танках :   </v>
      </c>
      <c r="D30" s="54"/>
      <c r="E30" s="22" t="str">
        <f>IF($D$1=1,DE!E25,'rus '!E25)</f>
        <v xml:space="preserve">в цистернах: </v>
      </c>
      <c r="F30" s="125"/>
      <c r="G30" s="26" t="str">
        <f>IF($D$1=1,DE!G25,'rus '!G25)</f>
        <v>в бидонах :</v>
      </c>
      <c r="H30" s="53" t="s">
        <v>97</v>
      </c>
      <c r="I30" s="16"/>
    </row>
    <row r="31" spans="1:9">
      <c r="A31" s="27" t="s">
        <v>116</v>
      </c>
      <c r="B31" s="22" t="str">
        <f>IF($D$1=1,DE!B26,'rus '!B26)</f>
        <v xml:space="preserve">       в других емкостях  : </v>
      </c>
      <c r="C31" s="38" t="s">
        <v>128</v>
      </c>
      <c r="D31" s="16"/>
      <c r="E31" s="16"/>
      <c r="F31" s="16"/>
      <c r="G31" s="16"/>
      <c r="H31" s="16"/>
      <c r="I31" s="16"/>
    </row>
    <row r="32" spans="1:9" ht="26.25">
      <c r="A32" s="33" t="s">
        <v>117</v>
      </c>
      <c r="B32" s="24" t="str">
        <f>IF($D$1=1,DE!B27,'rus '!B27)</f>
        <v xml:space="preserve"> Количество времени от момента дойки до принятия молока в переработку </v>
      </c>
      <c r="C32" s="114">
        <v>2</v>
      </c>
      <c r="D32" s="19" t="str">
        <f>IF($D$1=1,DE!D27,'rus '!D27)</f>
        <v>час</v>
      </c>
      <c r="E32" s="16"/>
      <c r="F32" s="16"/>
      <c r="G32" s="16"/>
      <c r="H32" s="16"/>
      <c r="I32" s="16"/>
    </row>
    <row r="33" spans="1:9" ht="26.25">
      <c r="A33" s="33" t="s">
        <v>118</v>
      </c>
      <c r="B33" s="24" t="str">
        <f>IF($D$1=1,DE!B28,'rus '!B28)</f>
        <v>  Сколько раз в день молоко доставляется для переработки на молокозавод?</v>
      </c>
      <c r="C33" s="114">
        <v>2</v>
      </c>
      <c r="D33" s="16"/>
      <c r="E33" s="16"/>
      <c r="F33" s="16"/>
      <c r="G33" s="16"/>
      <c r="H33" s="16"/>
      <c r="I33" s="16"/>
    </row>
    <row r="34" spans="1:9">
      <c r="A34" s="123" t="s">
        <v>119</v>
      </c>
      <c r="B34" s="25" t="str">
        <f>IF($D$1=1,DE!B29,'rus '!B29)</f>
        <v xml:space="preserve"> Как часто происходит забор молока с фермы?:</v>
      </c>
      <c r="C34" s="22" t="str">
        <f>IF($D$1=1,DE!C29,'rus '!C29)</f>
        <v xml:space="preserve"> 2 раза в день:</v>
      </c>
      <c r="D34" s="53" t="s">
        <v>97</v>
      </c>
      <c r="E34" s="31" t="str">
        <f>IF($D$1=1,DE!S29,'rus '!E29)</f>
        <v xml:space="preserve"> 1 раз в день:</v>
      </c>
      <c r="F34" s="54"/>
      <c r="G34" s="22" t="str">
        <f>IF($D$1=1,DE!G29,'rus '!G29)</f>
        <v xml:space="preserve"> каждые 2 дня:</v>
      </c>
      <c r="H34" s="54"/>
      <c r="I34" s="16"/>
    </row>
    <row r="35" spans="1:9">
      <c r="A35" s="27"/>
      <c r="B35" s="122" t="str">
        <f>IF($D$1=1,DE!B30,'rus '!B30)</f>
        <v xml:space="preserve"> другое:</v>
      </c>
      <c r="C35" s="38" t="s">
        <v>128</v>
      </c>
      <c r="D35" s="16"/>
      <c r="E35" s="16"/>
      <c r="F35" s="16"/>
      <c r="G35" s="16"/>
      <c r="H35" s="16"/>
      <c r="I35" s="16"/>
    </row>
    <row r="36" spans="1:9">
      <c r="A36" s="27" t="s">
        <v>120</v>
      </c>
      <c r="B36" s="24" t="str">
        <f>IF($D$1=1,DE!B31,'rus '!B31)</f>
        <v xml:space="preserve"> Количество молока в 1 раз:</v>
      </c>
      <c r="C36" s="40">
        <v>1500</v>
      </c>
      <c r="D36" s="16"/>
      <c r="E36" s="16"/>
      <c r="F36" s="16"/>
      <c r="G36" s="16"/>
      <c r="H36" s="16"/>
      <c r="I36" s="16"/>
    </row>
    <row r="37" spans="1:9">
      <c r="A37" s="27" t="s">
        <v>121</v>
      </c>
      <c r="B37" s="24" t="str">
        <f>IF($D$1=1,DE!B32,'rus '!B32)</f>
        <v xml:space="preserve">Необходима ли фильтрация молока? </v>
      </c>
      <c r="C37" s="22" t="str">
        <f>IF($D$1=1,DE!C32,'rus '!C32)</f>
        <v xml:space="preserve"> Да </v>
      </c>
      <c r="D37" s="53" t="s">
        <v>97</v>
      </c>
      <c r="E37" s="26" t="str">
        <f>IF($D$1=1,DE!E32,'rus '!E32)</f>
        <v xml:space="preserve"> Нет</v>
      </c>
      <c r="F37" s="54"/>
      <c r="G37" s="16"/>
      <c r="H37" s="16"/>
      <c r="I37" s="16"/>
    </row>
    <row r="38" spans="1:9">
      <c r="A38" s="27" t="s">
        <v>122</v>
      </c>
      <c r="B38" s="24" t="str">
        <f>IF($D$1=1,DE!B33,'rus '!B33)</f>
        <v xml:space="preserve">Необходимо ли измерять количество молока? </v>
      </c>
      <c r="C38" s="22" t="str">
        <f>IF($D$1=1,DE!C33,'rus '!C33)</f>
        <v xml:space="preserve"> Да </v>
      </c>
      <c r="D38" s="53" t="s">
        <v>97</v>
      </c>
      <c r="E38" s="26" t="str">
        <f>IF($D$1=1,DE!E33,'rus '!E33)</f>
        <v xml:space="preserve"> Нет</v>
      </c>
      <c r="F38" s="54"/>
      <c r="G38" s="16"/>
      <c r="H38" s="16"/>
      <c r="I38" s="16"/>
    </row>
    <row r="39" spans="1:9" ht="12.75" customHeight="1">
      <c r="A39" s="27"/>
      <c r="B39" s="122" t="str">
        <f>IF($D$1=1,DE!B34,'rus '!B34)</f>
        <v xml:space="preserve">   Если «да»: </v>
      </c>
      <c r="C39" s="22" t="str">
        <f>IF($D$1=1,DE!C34,'rus '!C34)</f>
        <v>по обьёму :</v>
      </c>
      <c r="D39" s="54"/>
      <c r="E39" s="26" t="str">
        <f>IF($D$1=1,DE!E34,'rus '!E34)</f>
        <v>по весу :</v>
      </c>
      <c r="F39" s="53" t="s">
        <v>97</v>
      </c>
      <c r="G39" s="16"/>
      <c r="H39" s="16"/>
      <c r="I39" s="16"/>
    </row>
    <row r="40" spans="1:9">
      <c r="A40" s="27"/>
      <c r="B40" s="16"/>
      <c r="C40" s="16"/>
      <c r="D40" s="16"/>
      <c r="E40" s="16"/>
      <c r="F40" s="16"/>
      <c r="G40" s="16"/>
      <c r="H40" s="16"/>
      <c r="I40" s="16"/>
    </row>
    <row r="41" spans="1:9" ht="15.75">
      <c r="A41" s="27"/>
      <c r="B41" s="1" t="str">
        <f>IF($D$1=1,DE!B36,'rus '!B36)</f>
        <v>Продукты.</v>
      </c>
      <c r="E41" s="16"/>
      <c r="F41" s="16"/>
      <c r="G41" s="16"/>
      <c r="H41" s="16"/>
      <c r="I41" s="16"/>
    </row>
    <row r="42" spans="1:9" ht="15.75">
      <c r="A42" s="27"/>
      <c r="B42" s="2" t="str">
        <f>IF($D$1=1,DE!B37,'rus '!B37)</f>
        <v xml:space="preserve">Виды желаемых продуктов: </v>
      </c>
      <c r="E42" s="16"/>
      <c r="F42" s="16"/>
      <c r="G42" s="16"/>
      <c r="H42" s="16"/>
      <c r="I42" s="16"/>
    </row>
    <row r="43" spans="1:9" ht="17.25" customHeight="1">
      <c r="A43" s="80" t="s">
        <v>145</v>
      </c>
      <c r="B43" s="3" t="str">
        <f>IF($D$1=1,DE!B38,'rus '!B38)</f>
        <v>Свежее пастеризованное цельное молоко:</v>
      </c>
      <c r="C43" s="55">
        <v>1000</v>
      </c>
      <c r="D43" s="6" t="str">
        <f>IF($D$1=1,DE!D38,'rus '!D38)</f>
        <v>литров</v>
      </c>
      <c r="E43" s="16"/>
      <c r="F43" s="16"/>
      <c r="G43" s="16"/>
      <c r="H43" s="16"/>
      <c r="I43" s="16"/>
    </row>
    <row r="44" spans="1:9" ht="26.25">
      <c r="A44" s="80" t="s">
        <v>147</v>
      </c>
      <c r="B44" s="3" t="str">
        <f>IF($D$1=1,DE!B39,'rus '!B39)</f>
        <v xml:space="preserve"> Молоко с ограниченным содержанием жира:</v>
      </c>
      <c r="C44" s="56">
        <v>500</v>
      </c>
      <c r="D44" s="6" t="str">
        <f>IF($D$1=1,DE!D39,'rus '!D39)</f>
        <v>литров</v>
      </c>
      <c r="E44" s="6" t="str">
        <f>IF($D$1=1,DE!E39,'rus '!E39)</f>
        <v xml:space="preserve">  содерж.жира.</v>
      </c>
      <c r="F44" s="106">
        <v>3.2</v>
      </c>
      <c r="G44" s="16" t="s">
        <v>104</v>
      </c>
      <c r="H44" s="16"/>
      <c r="I44" s="16"/>
    </row>
    <row r="45" spans="1:9">
      <c r="A45" s="80" t="s">
        <v>149</v>
      </c>
      <c r="B45" s="3" t="str">
        <f>IF($D$1=1,DE!B40,'rus '!B40)</f>
        <v>Обезжиренное пастеризованное молоко:</v>
      </c>
      <c r="C45" s="57"/>
      <c r="D45" s="6" t="str">
        <f>IF($D$1=1,DE!D40,'rus '!D40)</f>
        <v>литров</v>
      </c>
      <c r="E45" s="16"/>
      <c r="F45" s="16"/>
      <c r="G45" s="16"/>
      <c r="H45" s="16"/>
      <c r="I45" s="16"/>
    </row>
    <row r="46" spans="1:9" ht="26.25">
      <c r="A46" s="81" t="s">
        <v>151</v>
      </c>
      <c r="B46" s="6" t="str">
        <f>IF($D$1=1,DE!B41,'rus '!B41)</f>
        <v>Свежие молочные напитки со вкусовыми добавками:</v>
      </c>
      <c r="C46" s="55"/>
      <c r="D46" s="6" t="str">
        <f>IF($D$1=1,DE!D41,'rus '!D41)</f>
        <v>литров</v>
      </c>
      <c r="E46" s="16"/>
      <c r="F46" s="16"/>
      <c r="G46" s="16"/>
      <c r="H46" s="16"/>
      <c r="I46" s="16"/>
    </row>
    <row r="47" spans="1:9">
      <c r="A47" s="80" t="s">
        <v>154</v>
      </c>
      <c r="B47" s="3" t="str">
        <f>IF($D$1=1,DE!B42,'rus '!B42)</f>
        <v>Творог или свежий мягкий сыр</v>
      </c>
      <c r="C47" s="225">
        <v>100</v>
      </c>
      <c r="E47" s="16"/>
      <c r="F47" s="16"/>
      <c r="G47" s="16"/>
      <c r="H47" s="16"/>
      <c r="I47" s="16"/>
    </row>
    <row r="48" spans="1:9" ht="26.25">
      <c r="A48" s="80"/>
      <c r="B48" s="5" t="str">
        <f>IF($D$1=1,DE!B43,'rus '!B43)</f>
        <v>(из 4 литров молока  производится1 кг. творога):</v>
      </c>
      <c r="C48" s="226"/>
      <c r="D48" s="6" t="str">
        <f>IF($D$1=1,DE!D42,'rus '!D42)</f>
        <v>кг</v>
      </c>
      <c r="E48" s="16"/>
      <c r="F48" s="16"/>
      <c r="G48" s="16"/>
      <c r="H48" s="16"/>
      <c r="I48" s="16"/>
    </row>
    <row r="49" spans="1:9">
      <c r="A49" s="80" t="s">
        <v>158</v>
      </c>
      <c r="B49" s="3" t="str">
        <f>IF($D$1=1,DE!B44,'rus '!B44)</f>
        <v xml:space="preserve"> Брынза/ рассольный сыр</v>
      </c>
      <c r="C49" s="225">
        <v>100</v>
      </c>
      <c r="E49" s="16"/>
      <c r="F49" s="16"/>
      <c r="G49" s="16"/>
      <c r="H49" s="16"/>
      <c r="I49" s="16"/>
    </row>
    <row r="50" spans="1:9" ht="26.25">
      <c r="A50" s="80"/>
      <c r="B50" s="78" t="str">
        <f>IF($D$1=1,DE!B45,'rus '!B45)</f>
        <v>(из 5 литров молока  производится 1 кг сыра):</v>
      </c>
      <c r="C50" s="226"/>
      <c r="D50" s="6" t="str">
        <f>IF($D$1=1,DE!D44,'rus '!D44)</f>
        <v>кг</v>
      </c>
      <c r="E50" s="16"/>
      <c r="F50" s="16"/>
      <c r="G50" s="16"/>
      <c r="H50" s="16"/>
      <c r="I50" s="16"/>
    </row>
    <row r="51" spans="1:9">
      <c r="A51" s="80" t="s">
        <v>160</v>
      </c>
      <c r="B51" s="71" t="str">
        <f>IF($D$1=1,DE!B46,'rus '!B46)</f>
        <v xml:space="preserve"> Натуральный йогурт</v>
      </c>
      <c r="C51" s="225" t="s">
        <v>10</v>
      </c>
      <c r="E51" s="16"/>
      <c r="F51" s="16"/>
      <c r="G51" s="16"/>
      <c r="H51" s="16"/>
      <c r="I51" s="16"/>
    </row>
    <row r="52" spans="1:9" ht="26.25">
      <c r="A52" s="80"/>
      <c r="B52" s="5" t="str">
        <f>IF($D$1=1,DE!B47,'rus '!B47)</f>
        <v>(из 1 литра молока производится 1 литр йогурта ):</v>
      </c>
      <c r="C52" s="226"/>
      <c r="D52" s="6" t="str">
        <f>IF($D$1=1,DE!D46,'rus '!D46)</f>
        <v>литров</v>
      </c>
      <c r="E52" s="16"/>
      <c r="F52" s="16"/>
      <c r="G52" s="16"/>
      <c r="H52" s="16"/>
      <c r="I52" s="16"/>
    </row>
    <row r="53" spans="1:9">
      <c r="A53" s="80" t="s">
        <v>162</v>
      </c>
      <c r="B53" s="6" t="str">
        <f>IF($D$1=1,DE!B48,'rus '!B48)</f>
        <v xml:space="preserve"> Йогурт с фруктовыми наполнителями</v>
      </c>
      <c r="C53" s="230" t="s">
        <v>11</v>
      </c>
      <c r="E53" s="16"/>
      <c r="F53" s="16"/>
      <c r="G53" s="16"/>
      <c r="H53" s="16"/>
      <c r="I53" s="16"/>
    </row>
    <row r="54" spans="1:9" ht="26.25">
      <c r="A54" s="80"/>
      <c r="B54" s="5" t="str">
        <f>IF($D$1=1,DE!B49,'rus '!B49)</f>
        <v>(из 1 литра молока производится 1 литр фруктовый йогуртa):</v>
      </c>
      <c r="C54" s="231"/>
      <c r="D54" s="6" t="str">
        <f>IF($D$1=1,DE!D48,'rus '!D48)</f>
        <v>литров</v>
      </c>
      <c r="E54" s="16"/>
      <c r="F54" s="16"/>
      <c r="G54" s="16"/>
      <c r="H54" s="16"/>
      <c r="I54" s="16"/>
    </row>
    <row r="55" spans="1:9">
      <c r="A55" s="80" t="s">
        <v>164</v>
      </c>
      <c r="B55" s="6" t="str">
        <f>IF($D$1=1,DE!B50,'rus '!B50)</f>
        <v>Сметана:</v>
      </c>
      <c r="C55" s="57">
        <v>500</v>
      </c>
      <c r="D55" s="6" t="str">
        <f>IF($D$1=1,DE!D50,'rus '!D50)</f>
        <v>литров</v>
      </c>
      <c r="E55" s="16"/>
      <c r="F55" s="16"/>
      <c r="G55" s="16"/>
      <c r="H55" s="16"/>
      <c r="I55" s="16"/>
    </row>
    <row r="56" spans="1:9">
      <c r="A56" s="80" t="s">
        <v>166</v>
      </c>
      <c r="B56" s="6" t="str">
        <f>IF($D$1=1,DE!B51,'rus '!B51)</f>
        <v>Взбитые сливки:</v>
      </c>
      <c r="C56" s="57"/>
      <c r="D56" s="6" t="str">
        <f>IF($D$1=1,DE!D51,'rus '!D51)</f>
        <v>литров</v>
      </c>
      <c r="E56" s="16"/>
      <c r="F56" s="16"/>
      <c r="G56" s="16"/>
      <c r="H56" s="16"/>
      <c r="I56" s="16"/>
    </row>
    <row r="57" spans="1:9">
      <c r="A57" s="80" t="s">
        <v>168</v>
      </c>
      <c r="B57" s="6" t="str">
        <f>IF($D$1=1,DE!B52,'rus '!B52)</f>
        <v>Масло</v>
      </c>
      <c r="C57" s="225">
        <v>50</v>
      </c>
      <c r="E57" s="16"/>
      <c r="F57" s="16"/>
      <c r="G57" s="16"/>
      <c r="H57" s="16"/>
      <c r="I57" s="16"/>
    </row>
    <row r="58" spans="1:9">
      <c r="A58" s="80"/>
      <c r="B58" s="108" t="str">
        <f>IF($D$1=1,DE!B53,'rus '!B53)</f>
        <v>(из 2 литров сливок производится 1 кг масла):</v>
      </c>
      <c r="C58" s="226"/>
      <c r="D58" s="6" t="str">
        <f>IF($D$1=1,DE!D52,'rus '!D52)</f>
        <v>кг</v>
      </c>
      <c r="E58" s="16"/>
      <c r="F58" s="16"/>
      <c r="G58" s="16"/>
      <c r="H58" s="16"/>
      <c r="I58" s="16"/>
    </row>
    <row r="59" spans="1:9">
      <c r="A59" s="80" t="s">
        <v>170</v>
      </c>
      <c r="B59" s="61" t="str">
        <f>IF($D$1=1,DE!B54,'rus '!B54)</f>
        <v>Сычужные сыры</v>
      </c>
      <c r="C59" s="225">
        <v>200</v>
      </c>
      <c r="E59" s="16"/>
      <c r="F59" s="16"/>
      <c r="G59" s="16"/>
      <c r="H59" s="16"/>
      <c r="I59" s="16"/>
    </row>
    <row r="60" spans="1:9">
      <c r="A60" s="80"/>
      <c r="B60" s="124" t="str">
        <f>IF($D$1=1,DE!B55,'rus '!B55)</f>
        <v>(из 11 литров молока производится 1 кг сыра):</v>
      </c>
      <c r="C60" s="226"/>
      <c r="D60" s="6" t="str">
        <f>IF($D$1=1,DE!D54,'rus '!D54)</f>
        <v xml:space="preserve">кг </v>
      </c>
      <c r="E60" s="16"/>
      <c r="F60" s="16"/>
      <c r="G60" s="16"/>
      <c r="H60" s="16"/>
      <c r="I60" s="16"/>
    </row>
    <row r="61" spans="1:9">
      <c r="A61" s="80"/>
      <c r="B61" s="124" t="str">
        <f>IF($D$1=1,DE!B56,'rus '!B56)</f>
        <v>весом:</v>
      </c>
      <c r="C61" s="57"/>
      <c r="D61" s="6" t="str">
        <f>IF($D$1=1,DE!D56,'rus '!D56)</f>
        <v>кг</v>
      </c>
      <c r="E61" s="16"/>
      <c r="F61" s="16"/>
      <c r="G61" s="16"/>
      <c r="H61" s="16"/>
      <c r="I61" s="16"/>
    </row>
    <row r="62" spans="1:9" ht="15.75" thickBot="1">
      <c r="A62" s="80" t="s">
        <v>173</v>
      </c>
      <c r="B62" s="61" t="str">
        <f>IF($D$1=1,DE!B57,'rus '!B57)</f>
        <v>Мороженое:</v>
      </c>
      <c r="C62" s="57">
        <v>1000</v>
      </c>
      <c r="D62" s="6" t="str">
        <f>IF($D$1=1,DE!D57,'rus '!D57)</f>
        <v>кг</v>
      </c>
      <c r="E62" s="16"/>
      <c r="F62" s="16"/>
      <c r="G62" s="16"/>
      <c r="H62" s="16"/>
      <c r="I62" s="16"/>
    </row>
    <row r="63" spans="1:9">
      <c r="A63" s="80" t="s">
        <v>175</v>
      </c>
      <c r="B63" s="61" t="str">
        <f>IF($D$1=1,DE!B58,'rus '!B58)</f>
        <v>Другие продукты:</v>
      </c>
      <c r="C63" s="126" t="s">
        <v>15</v>
      </c>
      <c r="D63" s="6" t="str">
        <f>IF($D$1=1,DE!D58,'rus '!D58)</f>
        <v>кг</v>
      </c>
      <c r="E63" s="16"/>
      <c r="F63" s="16"/>
      <c r="G63" s="16"/>
      <c r="H63" s="16"/>
      <c r="I63" s="16"/>
    </row>
    <row r="64" spans="1:9">
      <c r="A64" s="16"/>
      <c r="B64" s="6"/>
      <c r="C64" s="42"/>
      <c r="D64" s="6"/>
      <c r="E64" s="16"/>
      <c r="F64" s="16"/>
      <c r="G64" s="16"/>
      <c r="H64" s="16"/>
      <c r="I64" s="16"/>
    </row>
    <row r="65" spans="1:9">
      <c r="A65" s="27"/>
      <c r="B65" s="16"/>
      <c r="C65" s="16"/>
      <c r="D65" s="16"/>
      <c r="E65" s="16"/>
      <c r="F65" s="16"/>
      <c r="G65" s="16"/>
      <c r="H65" s="16"/>
      <c r="I65" s="16"/>
    </row>
    <row r="66" spans="1:9">
      <c r="A66" s="208" t="str">
        <f>IF($D$1=1,DE!A61,'rus '!A61)</f>
        <v>** Желаете ли Вы производить гомогенизированное молоко?.</v>
      </c>
      <c r="B66" s="208"/>
      <c r="C66" s="209"/>
      <c r="D66" s="92" t="s">
        <v>97</v>
      </c>
      <c r="E66" s="16" t="str">
        <f>IF($D$1=1,DE!E61,'rus '!E61)</f>
        <v xml:space="preserve"> Да </v>
      </c>
      <c r="F66" s="53"/>
      <c r="G66" s="16" t="str">
        <f>IF($D$1=1,DE!G61,'rus '!G61)</f>
        <v xml:space="preserve"> Нет</v>
      </c>
      <c r="H66" s="16"/>
      <c r="I66" s="16"/>
    </row>
    <row r="67" spans="1:9">
      <c r="A67" s="27"/>
      <c r="B67" s="16"/>
      <c r="C67" s="16"/>
      <c r="D67" s="16"/>
      <c r="E67" s="16"/>
      <c r="F67" s="16"/>
      <c r="G67" s="16"/>
      <c r="H67" s="16"/>
      <c r="I67" s="16"/>
    </row>
    <row r="68" spans="1:9" ht="15.75">
      <c r="A68" s="27"/>
      <c r="B68" s="59" t="str">
        <f>IF($D$1=1,DE!B63,'rus '!B63)</f>
        <v>Сколько Вы хотели бы получить из общего объема продукции (100 %):</v>
      </c>
      <c r="C68" s="17"/>
      <c r="D68" s="17"/>
      <c r="E68" s="17"/>
      <c r="F68" s="16"/>
      <c r="G68" s="16"/>
      <c r="H68" s="16"/>
      <c r="I68" s="16"/>
    </row>
    <row r="69" spans="1:9">
      <c r="A69" s="27"/>
      <c r="B69" s="110" t="str">
        <f>IF($D$1=1,DE!B64,'rus '!B64)</f>
        <v xml:space="preserve">(укажите сколько): </v>
      </c>
      <c r="C69" s="16"/>
      <c r="D69" s="16"/>
      <c r="E69" s="16"/>
      <c r="F69" s="16"/>
      <c r="G69" s="16"/>
      <c r="H69" s="16"/>
      <c r="I69" s="16"/>
    </row>
    <row r="70" spans="1:9">
      <c r="A70" s="27"/>
      <c r="B70" s="127" t="str">
        <f>IF($D$1=1,DE!B65,'rus '!B65)</f>
        <v>a)    Mолока:</v>
      </c>
      <c r="C70" s="64">
        <v>25</v>
      </c>
      <c r="D70" s="60" t="s">
        <v>177</v>
      </c>
      <c r="E70" s="16"/>
      <c r="F70" s="16"/>
      <c r="G70" s="16"/>
      <c r="H70" s="16"/>
      <c r="I70" s="16"/>
    </row>
    <row r="71" spans="1:9">
      <c r="A71" s="27"/>
      <c r="B71" s="127" t="str">
        <f>IF($D$1=1,DE!B66,'rus '!B66)</f>
        <v xml:space="preserve">b)  Йогурта: </v>
      </c>
      <c r="C71" s="65"/>
      <c r="D71" s="3" t="s">
        <v>177</v>
      </c>
      <c r="E71" s="16"/>
      <c r="F71" s="16"/>
      <c r="G71" s="16"/>
      <c r="H71" s="16"/>
      <c r="I71" s="16"/>
    </row>
    <row r="72" spans="1:9">
      <c r="A72" s="27"/>
      <c r="B72" s="127" t="str">
        <f>IF($D$1=1,DE!B67,'rus '!B67)</f>
        <v>c)   Мягких и твердых сыров:</v>
      </c>
      <c r="C72" s="39">
        <v>40</v>
      </c>
      <c r="D72" s="16" t="s">
        <v>177</v>
      </c>
      <c r="E72" s="16"/>
      <c r="F72" s="16"/>
      <c r="G72" s="16"/>
      <c r="H72" s="16"/>
      <c r="I72" s="16"/>
    </row>
    <row r="73" spans="1:9">
      <c r="A73" s="27"/>
      <c r="B73" s="127" t="str">
        <f>IF($D$1=1,DE!B68,'rus '!B68)</f>
        <v>d)   Свежего сыра / творога :</v>
      </c>
      <c r="C73" s="39">
        <v>35</v>
      </c>
      <c r="D73" s="16" t="s">
        <v>177</v>
      </c>
      <c r="E73" s="16"/>
      <c r="F73" s="16"/>
      <c r="G73" s="16"/>
      <c r="H73" s="16"/>
      <c r="I73" s="16"/>
    </row>
    <row r="74" spans="1:9">
      <c r="A74" s="27"/>
      <c r="B74" s="127"/>
      <c r="C74" s="16"/>
      <c r="D74" s="16"/>
      <c r="E74" s="16"/>
      <c r="F74" s="16"/>
      <c r="G74" s="16"/>
      <c r="H74" s="16"/>
      <c r="I74" s="16"/>
    </row>
    <row r="75" spans="1:9" ht="15.75">
      <c r="A75" s="27"/>
      <c r="B75" s="128" t="str">
        <f>IF($D$1=1,DE!B70,'rus '!B70)</f>
        <v>Вид упаковочного материала для готовой продукции:</v>
      </c>
      <c r="C75" s="16"/>
      <c r="D75" s="16"/>
      <c r="E75" s="16"/>
      <c r="F75" s="16"/>
      <c r="G75" s="16"/>
      <c r="H75" s="16"/>
      <c r="I75" s="16"/>
    </row>
    <row r="76" spans="1:9" ht="15.75">
      <c r="A76" s="27"/>
      <c r="B76" s="128"/>
      <c r="C76" s="16"/>
      <c r="D76" s="16"/>
      <c r="E76" s="16"/>
      <c r="F76" s="16"/>
      <c r="G76" s="16"/>
      <c r="H76" s="16"/>
      <c r="I76" s="16"/>
    </row>
    <row r="77" spans="1:9">
      <c r="A77" s="27" t="s">
        <v>183</v>
      </c>
      <c r="B77" s="118" t="str">
        <f>IF($D$1=1,DE!B72,'rus '!B72)</f>
        <v xml:space="preserve"> Mолоко: </v>
      </c>
      <c r="C77" s="66" t="str">
        <f>IF($D$1=1,DE!C72,'rus '!C72)</f>
        <v xml:space="preserve">Полиэтиленовые пакеты  ; </v>
      </c>
      <c r="D77" s="53" t="s">
        <v>97</v>
      </c>
      <c r="E77" s="66" t="str">
        <f>IF($D$1=1,DE!E72,'rus '!E72)</f>
        <v>бутылки:</v>
      </c>
      <c r="F77" s="53" t="s">
        <v>97</v>
      </c>
      <c r="I77" s="16"/>
    </row>
    <row r="78" spans="1:9">
      <c r="A78" s="27"/>
      <c r="B78" s="118" t="str">
        <f>IF($D$1=1,DE!B73,'rus '!B73)</f>
        <v xml:space="preserve"> </v>
      </c>
      <c r="C78" s="66" t="str">
        <f>IF($D$1=1,DE!C73,'rus '!C73)</f>
        <v>пластиковые бутылки (PET):</v>
      </c>
      <c r="D78" s="53" t="s">
        <v>97</v>
      </c>
      <c r="E78" s="66" t="str">
        <f>IF($D$1=1,DE!E73,'rus '!E73)</f>
        <v>другие:</v>
      </c>
      <c r="F78" s="227"/>
      <c r="G78" s="227"/>
      <c r="H78" s="227"/>
      <c r="I78" s="16"/>
    </row>
    <row r="79" spans="1:9">
      <c r="A79" s="27"/>
      <c r="B79" s="118"/>
      <c r="C79" s="129" t="str">
        <f>IF($D$1=1,DE!C74,'rus '!C74)</f>
        <v>Объемом упаковки  (л):     1).</v>
      </c>
      <c r="D79" s="116">
        <v>0.5</v>
      </c>
      <c r="E79" s="66" t="str">
        <f>IF($D$1=1,DE!E74,'rus '!E74)</f>
        <v xml:space="preserve">2). </v>
      </c>
      <c r="F79" s="79"/>
      <c r="G79" s="67" t="str">
        <f>IF($D$1=1,DE!G74,'rus '!G74)</f>
        <v>3).</v>
      </c>
      <c r="H79" s="79"/>
      <c r="I79" s="16"/>
    </row>
    <row r="80" spans="1:9">
      <c r="A80" s="27"/>
      <c r="B80" s="118"/>
      <c r="C80" s="129"/>
      <c r="D80" s="72"/>
      <c r="E80" s="66"/>
      <c r="F80" s="72"/>
      <c r="G80" s="67"/>
      <c r="H80" s="72"/>
      <c r="I80" s="16"/>
    </row>
    <row r="81" spans="1:9" ht="26.25">
      <c r="A81" s="33" t="s">
        <v>190</v>
      </c>
      <c r="B81" s="112" t="str">
        <f>IF($D$1=1,DE!B76,'rus '!B76)</f>
        <v xml:space="preserve"> Твогог,  йогурт, сметана,  взбитые сливки,  мороженое:</v>
      </c>
      <c r="C81" s="129" t="str">
        <f>IF($D$1=1,DE!C76,'rus '!C76)</f>
        <v>Пластмассовая упаковка с крышкой:</v>
      </c>
      <c r="D81" s="53" t="s">
        <v>97</v>
      </c>
      <c r="E81" s="66" t="str">
        <f>IF($D$1=1,DE!E76,'rus '!E76)</f>
        <v>объем :</v>
      </c>
      <c r="F81" s="130">
        <v>150</v>
      </c>
      <c r="G81" s="76" t="str">
        <f>IF($D$1=1,DE!G76,'rus '!G76)</f>
        <v>мл</v>
      </c>
      <c r="I81" s="16"/>
    </row>
    <row r="82" spans="1:9">
      <c r="A82" s="27"/>
      <c r="B82" s="112"/>
      <c r="C82" s="129"/>
      <c r="D82" s="9"/>
      <c r="E82" s="66"/>
      <c r="F82" s="73"/>
      <c r="G82" s="76"/>
      <c r="I82" s="16"/>
    </row>
    <row r="83" spans="1:9">
      <c r="A83" s="33" t="s">
        <v>194</v>
      </c>
      <c r="B83" s="118" t="str">
        <f>IF($D$1=1,DE!B78,'rus '!B78)</f>
        <v>Брынза /рассольный сыр:</v>
      </c>
      <c r="C83" s="129" t="str">
        <f>IF($D$1=1,DE!C78,'rus '!C78)</f>
        <v>Пластмассовая упаковка с крышкой:</v>
      </c>
      <c r="D83" s="53" t="s">
        <v>97</v>
      </c>
      <c r="E83" s="66" t="str">
        <f>IF($D$1=1,DE!E78,'rus '!E78)</f>
        <v>объем :</v>
      </c>
      <c r="F83" s="130">
        <v>200</v>
      </c>
      <c r="G83" s="76" t="str">
        <f>IF($D$1=1,DE!G78,'rus '!G78)</f>
        <v>мл</v>
      </c>
      <c r="I83" s="16"/>
    </row>
    <row r="84" spans="1:9">
      <c r="A84" s="27"/>
      <c r="B84" s="118"/>
      <c r="C84" s="129" t="str">
        <f>IF($D$1=1,DE!C79,'rus '!C79)</f>
        <v>Вощёная бумага</v>
      </c>
      <c r="D84" s="53"/>
      <c r="E84" s="66" t="str">
        <f>IF($D$1=1,DE!E79,'rus '!E79)</f>
        <v>объем :</v>
      </c>
      <c r="F84" s="130"/>
      <c r="G84" s="76" t="str">
        <f>IF($D$1=1,DE!G79,'rus '!G79)</f>
        <v>мл</v>
      </c>
      <c r="I84" s="16"/>
    </row>
    <row r="85" spans="1:9">
      <c r="A85" s="27"/>
      <c r="B85" s="118"/>
      <c r="C85" s="129" t="str">
        <f>IF($D$1=1,DE!C80,'rus '!C80)</f>
        <v>Полиэтиленовые пакеты</v>
      </c>
      <c r="D85" s="53" t="s">
        <v>97</v>
      </c>
      <c r="E85" s="66" t="str">
        <f>IF($D$1=1,DE!E80,'rus '!E80)</f>
        <v>объем :</v>
      </c>
      <c r="F85" s="130"/>
      <c r="G85" s="76" t="str">
        <f>IF($D$1=1,DE!G80,'rus '!G80)</f>
        <v>мл</v>
      </c>
      <c r="I85" s="16"/>
    </row>
    <row r="86" spans="1:9">
      <c r="A86" s="27"/>
      <c r="B86" s="118"/>
      <c r="C86" s="129"/>
      <c r="E86" s="66"/>
      <c r="F86" s="3"/>
      <c r="G86" s="76"/>
      <c r="I86" s="16"/>
    </row>
    <row r="87" spans="1:9">
      <c r="A87" s="27" t="s">
        <v>196</v>
      </c>
      <c r="B87" s="118" t="str">
        <f>IF($D$1=1,DE!B82,'rus '!B82)</f>
        <v xml:space="preserve"> Масло:  </v>
      </c>
      <c r="C87" s="129" t="str">
        <f>IF($D$1=1,DE!C82,'rus '!C82)</f>
        <v xml:space="preserve">алюминевая фольга </v>
      </c>
      <c r="D87" s="53"/>
      <c r="E87" s="66" t="str">
        <f>IF($D$1=1,DE!E82,'rus '!E82)</f>
        <v>весом :</v>
      </c>
      <c r="F87" s="75"/>
      <c r="G87" s="76" t="str">
        <f>IF($D$1=1,DE!G82,'rus '!G82)</f>
        <v xml:space="preserve"> гр.</v>
      </c>
      <c r="I87" s="16"/>
    </row>
    <row r="88" spans="1:9">
      <c r="A88" s="27"/>
      <c r="B88" s="118"/>
      <c r="C88" s="129" t="str">
        <f>IF($D$1=1,DE!C83,'rus '!C83)</f>
        <v xml:space="preserve">Вощеная бумага </v>
      </c>
      <c r="D88" s="53"/>
      <c r="E88" s="66" t="str">
        <f>IF($D$1=1,DE!E83,'rus '!E83)</f>
        <v>весом :</v>
      </c>
      <c r="F88" s="75"/>
      <c r="G88" s="76" t="str">
        <f>IF($D$1=1,DE!G83,'rus '!G83)</f>
        <v xml:space="preserve"> гр.</v>
      </c>
      <c r="I88" s="16"/>
    </row>
    <row r="89" spans="1:9">
      <c r="A89" s="27" t="s">
        <v>153</v>
      </c>
      <c r="B89" s="228" t="str">
        <f>IF($D$1=1,DE!B84,'rus '!B84)</f>
        <v xml:space="preserve"> Пластмассовые корзины (для хранения и транспортировки продуктов): </v>
      </c>
      <c r="C89" s="229"/>
      <c r="D89" s="77"/>
      <c r="E89" s="61" t="str">
        <f>IF($D$1=1,DE!E84,'rus '!E84)</f>
        <v>литров  ;</v>
      </c>
      <c r="F89" s="53"/>
      <c r="G89" s="76" t="str">
        <f>IF($D$1=1,DE!G84,'rus '!G84)</f>
        <v xml:space="preserve"> количество:</v>
      </c>
      <c r="H89" s="68"/>
      <c r="I89" s="16"/>
    </row>
    <row r="90" spans="1:9">
      <c r="A90" s="27" t="s">
        <v>157</v>
      </c>
      <c r="B90" s="4" t="str">
        <f>IF($D$1=1,DE!B85,'rus '!B85)</f>
        <v xml:space="preserve"> Упаковки для других продуктов:</v>
      </c>
      <c r="C90" s="227"/>
      <c r="D90" s="227"/>
      <c r="E90" s="227"/>
      <c r="F90" s="227"/>
      <c r="G90" s="227"/>
      <c r="H90" s="227"/>
      <c r="I90" s="16"/>
    </row>
    <row r="91" spans="1:9">
      <c r="A91" s="16"/>
      <c r="B91" s="16"/>
      <c r="C91" s="16"/>
      <c r="D91" s="16"/>
      <c r="E91" s="16"/>
      <c r="F91" s="16"/>
      <c r="G91" s="16"/>
      <c r="H91" s="16"/>
      <c r="I91" s="16"/>
    </row>
    <row r="92" spans="1:9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5.75">
      <c r="A93" s="27"/>
      <c r="B93" s="1" t="str">
        <f>IF($D$1=1,DE!B88,'rus '!B88)</f>
        <v>Здание для молокозавода.</v>
      </c>
      <c r="G93" s="16"/>
      <c r="H93" s="16"/>
      <c r="I93" s="16"/>
    </row>
    <row r="94" spans="1:9">
      <c r="A94" s="27"/>
      <c r="B94" s="82" t="str">
        <f>IF($D$1=1,DE!B89,'rus '!B89)</f>
        <v>Имеются ли в наличии:</v>
      </c>
      <c r="G94" s="16"/>
      <c r="H94" s="16"/>
      <c r="I94" s="16"/>
    </row>
    <row r="95" spans="1:9">
      <c r="A95" s="27"/>
      <c r="B95" s="82"/>
      <c r="G95" s="16"/>
      <c r="H95" s="16"/>
      <c r="I95" s="16"/>
    </row>
    <row r="96" spans="1:9">
      <c r="A96" s="27" t="s">
        <v>94</v>
      </c>
      <c r="B96" s="3" t="str">
        <f>IF($D$1=1,DE!B91,'rus '!B91)</f>
        <v xml:space="preserve">Готовое здание: </v>
      </c>
      <c r="D96" s="92"/>
      <c r="E96" s="16" t="str">
        <f>IF($D$1=1,DE!E91,'rus '!E91)</f>
        <v xml:space="preserve"> Да </v>
      </c>
      <c r="F96" s="53"/>
      <c r="G96" s="16" t="str">
        <f>IF($D$1=1,DE!G91,'rus '!G91)</f>
        <v xml:space="preserve"> Нет</v>
      </c>
      <c r="H96" s="16"/>
      <c r="I96" s="16"/>
    </row>
    <row r="97" spans="1:9">
      <c r="B97" s="66" t="str">
        <f>IF($D$1=1,DE!B92,'rus '!B92)</f>
        <v>Каких размеров:</v>
      </c>
      <c r="C97" s="66" t="str">
        <f>IF($D$1=1,DE!C92,'rus '!C92)</f>
        <v xml:space="preserve">  ширина (м):</v>
      </c>
      <c r="D97" s="86"/>
      <c r="E97" s="67" t="str">
        <f>IF($D$1=1,DE!E92,'rus '!E92)</f>
        <v xml:space="preserve"> длина (м):</v>
      </c>
      <c r="F97" s="87"/>
      <c r="G97" s="26" t="str">
        <f>IF($D$1=1,DE!G92,'rus '!G92)</f>
        <v>высота(м):</v>
      </c>
      <c r="H97" s="88"/>
      <c r="I97" s="16"/>
    </row>
    <row r="98" spans="1:9">
      <c r="B98" s="84"/>
      <c r="C98" s="85"/>
      <c r="D98" s="89"/>
      <c r="E98" s="67"/>
      <c r="F98" s="90"/>
      <c r="G98" s="26"/>
      <c r="H98" s="91"/>
      <c r="I98" s="16"/>
    </row>
    <row r="99" spans="1:9">
      <c r="A99" s="27" t="s">
        <v>102</v>
      </c>
      <c r="B99" s="3" t="str">
        <f>IF($D$1=1,DE!B94,'rus '!B94)</f>
        <v xml:space="preserve">Охлаждаемая комната для хранения: </v>
      </c>
      <c r="D99" s="92"/>
      <c r="E99" s="16" t="str">
        <f>IF($D$1=1,DE!E94,'rus '!E94)</f>
        <v xml:space="preserve"> Да </v>
      </c>
      <c r="F99" s="53"/>
      <c r="G99" s="16" t="str">
        <f>IF($D$1=1,DE!G94,'rus '!G94)</f>
        <v xml:space="preserve"> Нет</v>
      </c>
      <c r="H99" s="16"/>
      <c r="I99" s="16"/>
    </row>
    <row r="100" spans="1:9">
      <c r="B100" s="66" t="str">
        <f>IF($D$1=1,DE!B95,'rus '!B95)</f>
        <v>Каких размеров:</v>
      </c>
      <c r="C100" s="66" t="str">
        <f>IF($D$1=1,DE!C95,'rus '!C95)</f>
        <v xml:space="preserve">  ширина (м):</v>
      </c>
      <c r="D100" s="86"/>
      <c r="E100" s="67" t="str">
        <f>IF($D$1=1,DE!E95,'rus '!E95)</f>
        <v xml:space="preserve"> длина (м):</v>
      </c>
      <c r="F100" s="87"/>
      <c r="G100" s="26" t="str">
        <f>IF($D$1=1,DE!G95,'rus '!G95)</f>
        <v>высота(м):</v>
      </c>
      <c r="H100" s="88"/>
      <c r="I100" s="16"/>
    </row>
    <row r="101" spans="1:9">
      <c r="B101" s="67"/>
      <c r="C101" s="85"/>
      <c r="D101" s="93"/>
      <c r="E101" s="67"/>
      <c r="F101" s="94"/>
      <c r="G101" s="26"/>
      <c r="H101" s="91"/>
      <c r="I101" s="16"/>
    </row>
    <row r="102" spans="1:9">
      <c r="A102" s="27" t="s">
        <v>105</v>
      </c>
      <c r="B102" s="3" t="str">
        <f>IF($D$1=1,DE!B97,'rus '!B97)</f>
        <v>Пар:</v>
      </c>
      <c r="D102" s="92"/>
      <c r="E102" s="16" t="str">
        <f>IF($D$1=1,DE!E97,'rus '!E97)</f>
        <v xml:space="preserve"> Да </v>
      </c>
      <c r="F102" s="53"/>
      <c r="G102" s="16" t="str">
        <f>IF($D$1=1,DE!G97,'rus '!G97)</f>
        <v xml:space="preserve"> Нет</v>
      </c>
      <c r="H102" s="16"/>
      <c r="I102" s="16"/>
    </row>
    <row r="103" spans="1:9">
      <c r="A103" s="27" t="s">
        <v>108</v>
      </c>
      <c r="B103" s="3" t="str">
        <f>IF($D$1=1,DE!B98,'rus '!B98)</f>
        <v>Горячая вода:</v>
      </c>
      <c r="D103" s="92"/>
      <c r="E103" s="16" t="str">
        <f>IF($D$1=1,DE!E98,'rus '!E98)</f>
        <v xml:space="preserve"> Да </v>
      </c>
      <c r="F103" s="53"/>
      <c r="G103" s="16" t="str">
        <f>IF($D$1=1,DE!G98,'rus '!G98)</f>
        <v xml:space="preserve"> Нет</v>
      </c>
      <c r="H103" s="16"/>
      <c r="I103" s="16"/>
    </row>
    <row r="104" spans="1:9">
      <c r="A104" s="27" t="s">
        <v>111</v>
      </c>
      <c r="B104" s="3" t="str">
        <f>IF($D$1=1,DE!B99,'rus '!B99)</f>
        <v xml:space="preserve"> Установки для охлаждения вода:   </v>
      </c>
      <c r="D104" s="92"/>
      <c r="E104" s="16" t="str">
        <f>IF($D$1=1,DE!E99,'rus '!E99)</f>
        <v xml:space="preserve"> Да </v>
      </c>
      <c r="F104" s="53"/>
      <c r="G104" s="16" t="str">
        <f>IF($D$1=1,DE!G99,'rus '!G99)</f>
        <v xml:space="preserve"> Нет</v>
      </c>
      <c r="H104" s="16"/>
      <c r="I104" s="16"/>
    </row>
    <row r="105" spans="1:9">
      <c r="A105" s="27" t="s">
        <v>113</v>
      </c>
      <c r="B105" s="3" t="str">
        <f>IF($D$1=1,DE!B100,'rus '!B100)</f>
        <v>Канализация:</v>
      </c>
      <c r="D105" s="92"/>
      <c r="E105" s="16" t="str">
        <f>IF($D$1=1,DE!E100,'rus '!E100)</f>
        <v xml:space="preserve"> Да </v>
      </c>
      <c r="F105" s="53"/>
      <c r="G105" s="16" t="str">
        <f>IF($D$1=1,DE!G100,'rus '!G100)</f>
        <v xml:space="preserve"> Нет</v>
      </c>
      <c r="H105" s="16"/>
      <c r="I105" s="16"/>
    </row>
    <row r="106" spans="1:9">
      <c r="A106" s="27" t="s">
        <v>115</v>
      </c>
      <c r="B106" s="3" t="str">
        <f>IF($D$1=1,DE!B101,'rus '!B101)</f>
        <v>Мягкая вода:</v>
      </c>
      <c r="D106" s="92"/>
      <c r="E106" s="16" t="str">
        <f>IF($D$1=1,DE!E101,'rus '!E101)</f>
        <v xml:space="preserve"> Да </v>
      </c>
      <c r="F106" s="53"/>
      <c r="G106" s="16" t="str">
        <f>IF($D$1=1,DE!G101,'rus '!G101)</f>
        <v xml:space="preserve"> Нет</v>
      </c>
      <c r="H106" s="16"/>
      <c r="I106" s="16"/>
    </row>
    <row r="107" spans="1:9">
      <c r="A107" s="27" t="s">
        <v>117</v>
      </c>
      <c r="B107" s="3" t="str">
        <f>IF($D$1=1,DE!B102,'rus '!B102)</f>
        <v xml:space="preserve">Электроэнергия: </v>
      </c>
      <c r="C107" s="66" t="str">
        <f>IF($D$1=1,DE!C102,'rus '!C102)</f>
        <v>напряжение (В):</v>
      </c>
      <c r="D107" s="87"/>
      <c r="E107" s="66" t="str">
        <f>IF($D$1=1,DE!E102,'rus '!E102)</f>
        <v>частота (Гц):</v>
      </c>
      <c r="F107" s="87"/>
      <c r="G107" s="26" t="str">
        <f>IF($D$1=1,DE!G102,'rus '!G102)</f>
        <v>макс.мощность (кВт)</v>
      </c>
      <c r="H107" s="88"/>
      <c r="I107" s="16">
        <f>IF($D$1=1,DE!I102,'rus '!I102)</f>
        <v>0</v>
      </c>
    </row>
    <row r="108" spans="1:9">
      <c r="A108" s="27" t="s">
        <v>118</v>
      </c>
      <c r="B108" s="3" t="str">
        <f>IF($D$1=1,DE!B103,'rus '!B103)</f>
        <v xml:space="preserve"> 3-фазное электричество:</v>
      </c>
      <c r="D108" s="92"/>
      <c r="E108" s="16" t="str">
        <f>IF($D$1=1,DE!E103,'rus '!E103)</f>
        <v xml:space="preserve"> Да </v>
      </c>
      <c r="F108" s="53"/>
      <c r="G108" s="16" t="str">
        <f>IF($D$1=1,DE!G103,'rus '!G103)</f>
        <v xml:space="preserve"> Нет</v>
      </c>
      <c r="I108" s="16"/>
    </row>
    <row r="109" spans="1:9">
      <c r="A109" s="27" t="s">
        <v>119</v>
      </c>
      <c r="B109" s="3" t="str">
        <f>IF($D$1=1,DE!B104,'rus '!B104)</f>
        <v xml:space="preserve">Сжатый воздух: </v>
      </c>
      <c r="D109" s="92"/>
      <c r="E109" s="16" t="str">
        <f>IF($D$1=1,DE!E104,'rus '!E104)</f>
        <v xml:space="preserve"> Да </v>
      </c>
      <c r="F109" s="53"/>
      <c r="G109" s="16" t="str">
        <f>IF($D$1=1,DE!G104,'rus '!G104)</f>
        <v xml:space="preserve"> Нет</v>
      </c>
      <c r="H109" s="16"/>
      <c r="I109" s="16"/>
    </row>
    <row r="110" spans="1:9">
      <c r="A110" s="27"/>
      <c r="B110" s="16"/>
      <c r="C110" s="16"/>
      <c r="D110" s="16"/>
      <c r="E110" s="16"/>
      <c r="F110" s="16"/>
      <c r="G110" s="16"/>
      <c r="H110" s="16"/>
      <c r="I110" s="16"/>
    </row>
    <row r="111" spans="1:9">
      <c r="A111" s="27"/>
      <c r="B111" s="16"/>
      <c r="C111" s="16"/>
      <c r="D111" s="16"/>
      <c r="E111" s="16"/>
      <c r="F111" s="16"/>
      <c r="G111" s="16"/>
      <c r="H111" s="16"/>
      <c r="I111" s="16"/>
    </row>
    <row r="112" spans="1:9">
      <c r="A112" s="27"/>
      <c r="B112" s="16"/>
      <c r="C112" s="16"/>
      <c r="D112" s="16"/>
      <c r="E112" s="16"/>
      <c r="F112" s="16"/>
      <c r="G112" s="16"/>
      <c r="H112" s="16"/>
      <c r="I112" s="16"/>
    </row>
    <row r="113" spans="1:9" ht="18">
      <c r="A113" s="27"/>
      <c r="B113" s="95" t="str">
        <f>IF($D$1=1,DE!B108,'rus '!B108)</f>
        <v>Общие требования к зданию для оборудования Мини-молокозавода.</v>
      </c>
      <c r="F113" s="16"/>
      <c r="G113" s="16"/>
      <c r="H113" s="16"/>
      <c r="I113" s="16"/>
    </row>
    <row r="114" spans="1:9">
      <c r="A114" s="97" t="s">
        <v>94</v>
      </c>
      <c r="B114" s="117" t="str">
        <f>IF($D$1=1,DE!B109,'rus '!B109)</f>
        <v xml:space="preserve">  Производственные помещения:</v>
      </c>
      <c r="F114" s="16"/>
      <c r="G114" s="16"/>
      <c r="H114" s="16"/>
      <c r="I114" s="16"/>
    </row>
    <row r="115" spans="1:9">
      <c r="A115" s="27"/>
      <c r="B115" s="11" t="str">
        <f>IF($D$1=1,DE!B110,'rus '!B110)</f>
        <v>             ·   Санитарный пол с уклоном и оборудоданными канализационными стоками.</v>
      </c>
      <c r="F115" s="16"/>
      <c r="G115" s="16"/>
      <c r="H115" s="16"/>
      <c r="I115" s="16"/>
    </row>
    <row r="116" spans="1:9">
      <c r="A116" s="27"/>
      <c r="B116" s="11" t="str">
        <f>IF($D$1=1,DE!B111,'rus '!B111)</f>
        <v>             ·   Облицовка стен кафельной плиткой или сэндвич-панелями с пластиковым покрытием.</v>
      </c>
      <c r="F116" s="16"/>
      <c r="G116" s="16"/>
      <c r="H116" s="16"/>
      <c r="I116" s="16"/>
    </row>
    <row r="117" spans="1:9">
      <c r="A117" s="27"/>
      <c r="B117" s="11" t="str">
        <f>IF($D$1=1,DE!B112,'rus '!B112)</f>
        <v xml:space="preserve">             ·   Оснащение раковинами для мытья и полоскания </v>
      </c>
      <c r="F117" s="16"/>
      <c r="G117" s="16"/>
      <c r="H117" s="16"/>
      <c r="I117" s="16"/>
    </row>
    <row r="118" spans="1:9">
      <c r="A118" s="27"/>
      <c r="B118" s="16"/>
      <c r="F118" s="16"/>
      <c r="G118" s="16"/>
      <c r="H118" s="16"/>
      <c r="I118" s="16"/>
    </row>
    <row r="119" spans="1:9">
      <c r="A119" s="97" t="s">
        <v>102</v>
      </c>
      <c r="B119" s="117" t="str">
        <f>IF($D$1=1,DE!B114,'rus '!B114)</f>
        <v xml:space="preserve"> Другие помещения:</v>
      </c>
      <c r="F119" s="16"/>
      <c r="G119" s="16"/>
      <c r="H119" s="16"/>
      <c r="I119" s="16"/>
    </row>
    <row r="120" spans="1:9">
      <c r="A120" s="27"/>
      <c r="B120" s="11" t="str">
        <f>IF($D$1=1,DE!B115,'rus '!B115)</f>
        <v>             ·   Офис</v>
      </c>
      <c r="C120" s="61" t="str">
        <f>IF($D$1=1,DE!C115,'rus '!C115)</f>
        <v>- Туалеты</v>
      </c>
      <c r="F120" s="16"/>
      <c r="G120" s="16"/>
      <c r="H120" s="16"/>
      <c r="I120" s="16"/>
    </row>
    <row r="121" spans="1:9">
      <c r="A121" s="27"/>
      <c r="B121" s="11" t="str">
        <f>IF($D$1=1,DE!B116,'rus '!B116)</f>
        <v>             ·   Магазин</v>
      </c>
      <c r="C121" s="61" t="str">
        <f>IF($D$1=1,DE!C116,'rus '!C116)</f>
        <v>- Комната для рабочих</v>
      </c>
      <c r="F121" s="16"/>
      <c r="G121" s="16"/>
      <c r="H121" s="16"/>
      <c r="I121" s="16"/>
    </row>
    <row r="122" spans="1:9">
      <c r="A122" s="27"/>
      <c r="B122" s="11" t="str">
        <f>IF($D$1=1,DE!B117,'rus '!B117)</f>
        <v>             ·   Лаборатория</v>
      </c>
      <c r="E122" s="16"/>
      <c r="F122" s="16"/>
      <c r="G122" s="16"/>
      <c r="H122" s="16"/>
      <c r="I122" s="16"/>
    </row>
    <row r="123" spans="1:9">
      <c r="A123" s="27"/>
      <c r="B123" s="16"/>
      <c r="E123" s="16"/>
      <c r="F123" s="16"/>
      <c r="G123" s="16"/>
      <c r="H123" s="16"/>
      <c r="I123" s="16"/>
    </row>
    <row r="124" spans="1:9" ht="15.75" thickBot="1">
      <c r="A124" s="97" t="s">
        <v>105</v>
      </c>
      <c r="B124" s="4" t="str">
        <f>IF($D$1=1,DE!B119,'rus '!B119)</f>
        <v>Спецификации:</v>
      </c>
      <c r="F124" s="16"/>
      <c r="G124" s="16"/>
      <c r="H124" s="16"/>
      <c r="I124" s="16"/>
    </row>
    <row r="125" spans="1:9" ht="15.75" thickBot="1">
      <c r="A125" s="27"/>
      <c r="B125" s="12" t="str">
        <f>IF($D$1=1,DE!B120,'rus '!B120)</f>
        <v>Производительность, литр. /день:</v>
      </c>
      <c r="C125" s="98">
        <v>1000</v>
      </c>
      <c r="D125" s="98">
        <v>2000</v>
      </c>
      <c r="E125" s="98">
        <v>3000</v>
      </c>
      <c r="F125" s="98">
        <v>5000</v>
      </c>
      <c r="G125" s="98">
        <v>10000</v>
      </c>
      <c r="H125" s="16"/>
      <c r="I125" s="16"/>
    </row>
    <row r="126" spans="1:9" ht="15.75" thickBot="1">
      <c r="A126" s="27"/>
      <c r="B126" s="13" t="str">
        <f>IF($D$1=1,DE!B121,'rus '!B121)</f>
        <v>Расход энергии, кВ</v>
      </c>
      <c r="C126" s="99">
        <v>50</v>
      </c>
      <c r="D126" s="99">
        <v>80</v>
      </c>
      <c r="E126" s="99">
        <v>100</v>
      </c>
      <c r="F126" s="99">
        <v>150</v>
      </c>
      <c r="G126" s="99">
        <v>200</v>
      </c>
      <c r="H126" s="16"/>
      <c r="I126" s="16"/>
    </row>
    <row r="127" spans="1:9" ht="15.75" thickBot="1">
      <c r="A127" s="27"/>
      <c r="B127" s="13" t="str">
        <f>IF($D$1=1,DE!B122,'rus '!B122)</f>
        <v>Минимальн. площадь, m2</v>
      </c>
      <c r="C127" s="99" t="s">
        <v>30</v>
      </c>
      <c r="D127" s="99" t="s">
        <v>31</v>
      </c>
      <c r="E127" s="99" t="s">
        <v>32</v>
      </c>
      <c r="F127" s="99" t="s">
        <v>33</v>
      </c>
      <c r="G127" s="99" t="s">
        <v>34</v>
      </c>
      <c r="H127" s="16"/>
      <c r="I127" s="16"/>
    </row>
    <row r="128" spans="1:9" ht="15.75" thickBot="1">
      <c r="A128" s="27"/>
      <c r="B128" s="13" t="str">
        <f>IF($D$1=1,DE!B123,'rus '!B123)</f>
        <v>Расход воды, м3 /день</v>
      </c>
      <c r="C128" s="99">
        <v>1.52</v>
      </c>
      <c r="D128" s="99">
        <v>2</v>
      </c>
      <c r="E128" s="99">
        <v>3</v>
      </c>
      <c r="F128" s="99">
        <v>5</v>
      </c>
      <c r="G128" s="99">
        <v>10</v>
      </c>
      <c r="H128" s="16"/>
      <c r="I128" s="16"/>
    </row>
    <row r="129" spans="1:9" ht="15.75" thickBot="1">
      <c r="A129" s="27"/>
      <c r="B129" s="13" t="str">
        <f>IF($D$1=1,DE!B124,'rus '!B124)</f>
        <v>Давление сжатого воздуха:</v>
      </c>
      <c r="C129" s="221" t="s">
        <v>37</v>
      </c>
      <c r="D129" s="222"/>
      <c r="E129" s="222"/>
      <c r="F129" s="222"/>
      <c r="G129" s="223"/>
      <c r="H129" s="16"/>
      <c r="I129" s="16"/>
    </row>
    <row r="130" spans="1:9">
      <c r="A130" s="27"/>
      <c r="B130" s="16">
        <f>IF($D$1=1,DE!B125,'rus '!B125)</f>
        <v>0</v>
      </c>
      <c r="C130" s="16"/>
      <c r="D130" s="16"/>
      <c r="E130" s="16"/>
      <c r="F130" s="16"/>
      <c r="G130" s="16"/>
      <c r="H130" s="16"/>
      <c r="I130" s="16"/>
    </row>
    <row r="131" spans="1:9">
      <c r="A131" s="27"/>
      <c r="B131" s="16">
        <f>IF($D$1=1,DE!B126,'rus '!B126)</f>
        <v>0</v>
      </c>
      <c r="C131" s="16"/>
      <c r="D131" s="16"/>
      <c r="E131" s="16"/>
      <c r="F131" s="16"/>
      <c r="G131" s="16"/>
      <c r="H131" s="16"/>
      <c r="I131" s="16"/>
    </row>
    <row r="132" spans="1:9">
      <c r="A132" s="27"/>
      <c r="B132" s="16">
        <f>IF($D$1=1,DE!B127,'rus '!B127)</f>
        <v>0</v>
      </c>
      <c r="C132" s="16"/>
      <c r="D132" s="16"/>
      <c r="E132" s="16"/>
      <c r="F132" s="16"/>
      <c r="G132" s="16"/>
      <c r="H132" s="16"/>
      <c r="I132" s="16"/>
    </row>
    <row r="133" spans="1:9" ht="15.75">
      <c r="A133" s="27"/>
      <c r="B133" s="1" t="str">
        <f>IF($D$1=1,DE!B128,'rus '!B128)</f>
        <v>Климатические условия в Вашем регионе.</v>
      </c>
      <c r="E133" s="16"/>
      <c r="F133" s="16"/>
      <c r="G133" s="16"/>
      <c r="H133" s="16"/>
      <c r="I133" s="16"/>
    </row>
    <row r="134" spans="1:9">
      <c r="A134" s="27"/>
      <c r="B134" s="16"/>
      <c r="C134" s="16"/>
      <c r="E134" s="16"/>
      <c r="F134" s="16"/>
      <c r="G134" s="16"/>
      <c r="H134" s="16"/>
      <c r="I134" s="16"/>
    </row>
    <row r="135" spans="1:9">
      <c r="A135" s="27"/>
      <c r="B135" s="58" t="str">
        <f>IF($D$1=1,DE!B130,'rus '!B130)</f>
        <v xml:space="preserve">1.   Высота над уровнем моря </v>
      </c>
      <c r="C135" s="100"/>
      <c r="D135" t="str">
        <f>IF($D$1=1,DE!D130,'rus '!D130)</f>
        <v>метров</v>
      </c>
      <c r="E135" s="16"/>
      <c r="F135" s="16"/>
      <c r="G135" s="16"/>
      <c r="H135" s="16"/>
      <c r="I135" s="16"/>
    </row>
    <row r="136" spans="1:9">
      <c r="A136" s="27"/>
      <c r="B136" s="16"/>
      <c r="C136" s="16"/>
      <c r="D136" s="16"/>
      <c r="E136" s="16"/>
      <c r="F136" s="16"/>
      <c r="G136" s="16"/>
      <c r="H136" s="16"/>
      <c r="I136" s="16"/>
    </row>
    <row r="137" spans="1:9" ht="26.25">
      <c r="A137" s="27"/>
      <c r="B137" s="112" t="str">
        <f>IF($D$1=1,DE!B132,'rus '!B132)</f>
        <v xml:space="preserve">2.   Температура воздуха окружающей среды ( °C):  </v>
      </c>
      <c r="C137" s="83" t="str">
        <f>IF($D$1=1,DE!C132,'rus '!C132)</f>
        <v>максимально:</v>
      </c>
      <c r="D137" s="101" t="s">
        <v>337</v>
      </c>
      <c r="E137" s="26" t="str">
        <f>IF($D$1=1,DE!E132,'rus '!E132)</f>
        <v>минимально:</v>
      </c>
      <c r="F137" s="102" t="s">
        <v>334</v>
      </c>
      <c r="G137" s="16" t="s">
        <v>336</v>
      </c>
      <c r="H137" s="16"/>
      <c r="I137" s="16"/>
    </row>
    <row r="138" spans="1:9">
      <c r="A138" s="27"/>
      <c r="B138" s="8"/>
      <c r="D138" s="8"/>
      <c r="E138" s="16"/>
      <c r="F138" s="16"/>
      <c r="G138" s="16"/>
      <c r="H138" s="16"/>
      <c r="I138" s="16"/>
    </row>
    <row r="139" spans="1:9">
      <c r="A139" s="27"/>
      <c r="B139" s="3"/>
      <c r="E139" s="16"/>
      <c r="F139" s="16"/>
      <c r="G139" s="16"/>
      <c r="H139" s="16"/>
      <c r="I139" s="16"/>
    </row>
    <row r="140" spans="1:9">
      <c r="A140" s="27"/>
      <c r="B140" s="3"/>
      <c r="E140" s="16"/>
      <c r="F140" s="16"/>
      <c r="G140" s="16"/>
      <c r="H140" s="16"/>
      <c r="I140" s="16"/>
    </row>
    <row r="141" spans="1:9">
      <c r="A141" s="27"/>
      <c r="B141" s="3"/>
      <c r="E141" s="16"/>
      <c r="F141" s="16"/>
      <c r="G141" s="16"/>
      <c r="H141" s="16"/>
      <c r="I141" s="16"/>
    </row>
    <row r="142" spans="1:9" ht="18.75">
      <c r="A142" s="27"/>
      <c r="B142" s="14" t="str">
        <f>IF($D$1=1,DE!B137,'rus '!B137)</f>
        <v>Спасибо, за Ваше сотрудничество!</v>
      </c>
      <c r="E142" s="16"/>
      <c r="F142" s="16"/>
      <c r="G142" s="16"/>
      <c r="H142" s="16"/>
      <c r="I142" s="16"/>
    </row>
    <row r="143" spans="1:9">
      <c r="A143" s="27"/>
      <c r="B143" s="16"/>
      <c r="C143" s="16"/>
      <c r="D143" s="16"/>
      <c r="E143" s="16"/>
      <c r="F143" s="16"/>
      <c r="G143" s="16"/>
      <c r="H143" s="16"/>
      <c r="I143" s="16"/>
    </row>
    <row r="144" spans="1:9">
      <c r="A144" s="27"/>
      <c r="B144" s="16"/>
      <c r="C144" s="16"/>
      <c r="D144" s="16"/>
      <c r="E144" s="16"/>
      <c r="F144" s="16"/>
      <c r="G144" s="16"/>
      <c r="H144" s="16"/>
      <c r="I144" s="16"/>
    </row>
    <row r="145" spans="1:9">
      <c r="A145" s="27"/>
      <c r="B145" s="16"/>
      <c r="C145" s="16"/>
      <c r="D145" s="16"/>
      <c r="E145" s="16"/>
      <c r="F145" s="16"/>
      <c r="G145" s="16"/>
      <c r="H145" s="16"/>
      <c r="I145" s="16"/>
    </row>
    <row r="146" spans="1:9">
      <c r="A146" s="27"/>
      <c r="B146" s="16"/>
      <c r="C146" s="16"/>
      <c r="D146" s="16"/>
      <c r="E146" s="16"/>
      <c r="F146" s="16"/>
      <c r="G146" s="16"/>
      <c r="H146" s="16"/>
      <c r="I146" s="16"/>
    </row>
    <row r="147" spans="1:9">
      <c r="A147" s="27"/>
      <c r="B147" s="16"/>
      <c r="C147" s="16"/>
      <c r="D147" s="16"/>
      <c r="E147" s="16"/>
      <c r="F147" s="16"/>
      <c r="G147" s="16"/>
      <c r="H147" s="16"/>
      <c r="I147" s="16"/>
    </row>
    <row r="148" spans="1:9">
      <c r="A148" s="27"/>
      <c r="B148" s="16"/>
      <c r="C148" s="16"/>
      <c r="D148" s="16"/>
      <c r="E148" s="16"/>
      <c r="F148" s="16"/>
      <c r="G148" s="16"/>
      <c r="H148" s="16"/>
      <c r="I148" s="16"/>
    </row>
    <row r="149" spans="1:9">
      <c r="A149" s="27"/>
      <c r="B149" s="16"/>
      <c r="C149" s="16"/>
      <c r="D149" s="16"/>
      <c r="E149" s="16"/>
      <c r="F149" s="16"/>
      <c r="G149" s="16"/>
      <c r="H149" s="16"/>
      <c r="I149" s="16"/>
    </row>
  </sheetData>
  <sheetProtection password="F071" sheet="1" objects="1" scenarios="1"/>
  <mergeCells count="14">
    <mergeCell ref="C129:G129"/>
    <mergeCell ref="B1:C1"/>
    <mergeCell ref="C59:C60"/>
    <mergeCell ref="A66:C66"/>
    <mergeCell ref="F78:H78"/>
    <mergeCell ref="B89:C89"/>
    <mergeCell ref="C90:H90"/>
    <mergeCell ref="C51:C52"/>
    <mergeCell ref="C53:C54"/>
    <mergeCell ref="C57:C58"/>
    <mergeCell ref="B9:E9"/>
    <mergeCell ref="D24:F24"/>
    <mergeCell ref="C47:C48"/>
    <mergeCell ref="C49:C50"/>
  </mergeCells>
  <phoneticPr fontId="0" type="noConversion"/>
  <dataValidations count="1">
    <dataValidation type="list" allowBlank="1" showInputMessage="1" showErrorMessage="1" sqref="D1">
      <formula1>"1,  2"</formula1>
    </dataValidation>
  </dataValidation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7"/>
  <sheetViews>
    <sheetView topLeftCell="A28" workbookViewId="0">
      <selection activeCell="C34" sqref="C34"/>
    </sheetView>
  </sheetViews>
  <sheetFormatPr defaultColWidth="11.42578125" defaultRowHeight="12.75"/>
  <cols>
    <col min="1" max="1" width="4.5703125" style="27" customWidth="1"/>
    <col min="2" max="2" width="41.85546875" style="16" customWidth="1"/>
    <col min="3" max="3" width="26.5703125" style="16" customWidth="1"/>
    <col min="4" max="4" width="8.42578125" style="16" customWidth="1"/>
    <col min="5" max="5" width="12.85546875" style="16" customWidth="1"/>
    <col min="6" max="6" width="7.85546875" style="16" customWidth="1"/>
    <col min="7" max="7" width="14.7109375" style="16" bestFit="1" customWidth="1"/>
    <col min="8" max="8" width="8" style="16" customWidth="1"/>
    <col min="9" max="16384" width="11.42578125" style="16"/>
  </cols>
  <sheetData>
    <row r="2" spans="2:7" ht="18.75" thickBot="1">
      <c r="B2" s="103" t="s">
        <v>1</v>
      </c>
      <c r="C2" s="104"/>
      <c r="D2" s="104"/>
      <c r="E2" s="104"/>
      <c r="F2" s="15"/>
      <c r="G2" s="15"/>
    </row>
    <row r="3" spans="2:7" ht="13.5" thickTop="1"/>
    <row r="4" spans="2:7" ht="43.5" customHeight="1">
      <c r="B4" s="234" t="s">
        <v>226</v>
      </c>
      <c r="C4" s="235"/>
      <c r="D4" s="235"/>
      <c r="E4" s="235"/>
      <c r="F4" s="17"/>
      <c r="G4" s="17"/>
    </row>
    <row r="6" spans="2:7" ht="15.75">
      <c r="B6" s="18" t="s">
        <v>0</v>
      </c>
    </row>
    <row r="8" spans="2:7">
      <c r="B8" s="3" t="s">
        <v>227</v>
      </c>
      <c r="C8" s="3" t="s">
        <v>228</v>
      </c>
    </row>
    <row r="9" spans="2:7">
      <c r="B9" s="3" t="s">
        <v>229</v>
      </c>
      <c r="C9" s="3" t="s">
        <v>230</v>
      </c>
    </row>
    <row r="10" spans="2:7" ht="33.75" customHeight="1">
      <c r="B10" s="19" t="s">
        <v>231</v>
      </c>
      <c r="C10" s="46" t="s">
        <v>40</v>
      </c>
    </row>
    <row r="11" spans="2:7" ht="14.25">
      <c r="B11" s="3" t="s">
        <v>232</v>
      </c>
      <c r="C11" s="45" t="s">
        <v>233</v>
      </c>
    </row>
    <row r="12" spans="2:7" ht="14.25">
      <c r="B12" s="19" t="s">
        <v>234</v>
      </c>
      <c r="C12" s="47" t="s">
        <v>86</v>
      </c>
      <c r="D12" s="16" t="s">
        <v>235</v>
      </c>
      <c r="E12" s="36" t="s">
        <v>88</v>
      </c>
    </row>
    <row r="13" spans="2:7" ht="14.25">
      <c r="B13" s="19" t="s">
        <v>236</v>
      </c>
      <c r="C13" s="45" t="s">
        <v>90</v>
      </c>
      <c r="D13" s="3" t="s">
        <v>237</v>
      </c>
      <c r="E13" s="37" t="s">
        <v>41</v>
      </c>
    </row>
    <row r="14" spans="2:7" ht="14.25">
      <c r="B14" s="19" t="s">
        <v>238</v>
      </c>
      <c r="C14" s="48" t="s">
        <v>93</v>
      </c>
    </row>
    <row r="15" spans="2:7" ht="19.5" customHeight="1"/>
    <row r="16" spans="2:7" ht="15.75">
      <c r="B16" s="1" t="s">
        <v>2</v>
      </c>
    </row>
    <row r="17" spans="1:8">
      <c r="B17" s="21"/>
    </row>
    <row r="18" spans="1:8" ht="15">
      <c r="A18" s="28" t="s">
        <v>94</v>
      </c>
      <c r="B18" s="19" t="s">
        <v>239</v>
      </c>
      <c r="C18" s="22" t="s">
        <v>253</v>
      </c>
      <c r="D18" s="53" t="s">
        <v>97</v>
      </c>
      <c r="E18" s="22" t="s">
        <v>254</v>
      </c>
      <c r="F18" s="54"/>
      <c r="G18" s="66" t="s">
        <v>255</v>
      </c>
      <c r="H18" s="54"/>
    </row>
    <row r="19" spans="1:8" ht="16.5" customHeight="1">
      <c r="B19" s="23"/>
      <c r="C19" s="105" t="s">
        <v>256</v>
      </c>
      <c r="D19" s="232" t="s">
        <v>101</v>
      </c>
      <c r="E19" s="227"/>
      <c r="F19" s="227"/>
    </row>
    <row r="20" spans="1:8" ht="15">
      <c r="A20" s="28" t="s">
        <v>102</v>
      </c>
      <c r="B20" s="19" t="s">
        <v>240</v>
      </c>
      <c r="C20" s="49">
        <v>3.6</v>
      </c>
      <c r="D20" s="25" t="s">
        <v>104</v>
      </c>
    </row>
    <row r="21" spans="1:8" ht="15">
      <c r="A21" s="28" t="s">
        <v>105</v>
      </c>
      <c r="B21" s="24" t="s">
        <v>241</v>
      </c>
      <c r="C21" s="50">
        <v>3000</v>
      </c>
      <c r="D21" s="3" t="s">
        <v>242</v>
      </c>
    </row>
    <row r="22" spans="1:8" ht="15">
      <c r="A22" s="29" t="s">
        <v>108</v>
      </c>
      <c r="B22" s="3" t="s">
        <v>243</v>
      </c>
      <c r="C22" s="50">
        <v>3000</v>
      </c>
      <c r="D22" s="16" t="s">
        <v>6</v>
      </c>
    </row>
    <row r="23" spans="1:8" ht="26.25">
      <c r="A23" s="29" t="s">
        <v>111</v>
      </c>
      <c r="B23" s="24" t="s">
        <v>244</v>
      </c>
      <c r="C23" s="51" t="s">
        <v>3</v>
      </c>
      <c r="D23" s="53"/>
      <c r="E23" s="25" t="s">
        <v>245</v>
      </c>
      <c r="F23" s="53" t="s">
        <v>97</v>
      </c>
      <c r="G23" s="16" t="s">
        <v>246</v>
      </c>
    </row>
    <row r="24" spans="1:8" ht="15">
      <c r="A24" s="28" t="s">
        <v>113</v>
      </c>
      <c r="B24" s="3" t="s">
        <v>360</v>
      </c>
      <c r="C24" s="52">
        <v>30</v>
      </c>
      <c r="D24" s="16" t="s">
        <v>114</v>
      </c>
    </row>
    <row r="25" spans="1:8" ht="15">
      <c r="A25" s="28" t="s">
        <v>115</v>
      </c>
      <c r="B25" s="3" t="s">
        <v>247</v>
      </c>
      <c r="C25" s="22" t="s">
        <v>257</v>
      </c>
      <c r="D25" s="54"/>
      <c r="E25" s="26" t="s">
        <v>258</v>
      </c>
      <c r="F25" s="54"/>
      <c r="G25" s="26" t="s">
        <v>259</v>
      </c>
      <c r="H25" s="53" t="s">
        <v>97</v>
      </c>
    </row>
    <row r="26" spans="1:8" ht="14.25" customHeight="1">
      <c r="A26" s="27" t="s">
        <v>116</v>
      </c>
      <c r="B26" s="22" t="s">
        <v>260</v>
      </c>
      <c r="C26" s="38" t="s">
        <v>128</v>
      </c>
    </row>
    <row r="27" spans="1:8" ht="26.25">
      <c r="A27" s="33" t="s">
        <v>117</v>
      </c>
      <c r="B27" s="24" t="s">
        <v>261</v>
      </c>
      <c r="C27" s="114">
        <v>2</v>
      </c>
      <c r="D27" s="21" t="s">
        <v>322</v>
      </c>
    </row>
    <row r="28" spans="1:8" ht="26.25">
      <c r="A28" s="33" t="s">
        <v>118</v>
      </c>
      <c r="B28" s="24" t="s">
        <v>248</v>
      </c>
      <c r="C28" s="114">
        <v>2</v>
      </c>
    </row>
    <row r="29" spans="1:8" ht="15">
      <c r="A29" s="33" t="s">
        <v>119</v>
      </c>
      <c r="B29" s="61" t="s">
        <v>249</v>
      </c>
      <c r="C29" s="22" t="s">
        <v>262</v>
      </c>
      <c r="D29" s="53" t="s">
        <v>97</v>
      </c>
      <c r="E29" s="22" t="s">
        <v>263</v>
      </c>
      <c r="F29" s="54"/>
      <c r="G29" s="22" t="s">
        <v>264</v>
      </c>
      <c r="H29" s="54"/>
    </row>
    <row r="30" spans="1:8">
      <c r="B30" s="30" t="s">
        <v>250</v>
      </c>
      <c r="C30" s="38" t="s">
        <v>128</v>
      </c>
    </row>
    <row r="31" spans="1:8" ht="16.5" customHeight="1">
      <c r="A31" s="27" t="s">
        <v>120</v>
      </c>
      <c r="B31" s="3" t="s">
        <v>357</v>
      </c>
      <c r="C31" s="40">
        <v>1500</v>
      </c>
      <c r="D31" s="16" t="s">
        <v>6</v>
      </c>
    </row>
    <row r="32" spans="1:8" ht="15">
      <c r="A32" s="27" t="s">
        <v>121</v>
      </c>
      <c r="B32" s="25" t="s">
        <v>265</v>
      </c>
      <c r="C32" s="22" t="s">
        <v>251</v>
      </c>
      <c r="D32" s="53" t="s">
        <v>97</v>
      </c>
      <c r="E32" s="26" t="s">
        <v>252</v>
      </c>
      <c r="F32" s="54"/>
    </row>
    <row r="33" spans="1:7" ht="15">
      <c r="A33" s="27" t="s">
        <v>122</v>
      </c>
      <c r="B33" s="3" t="s">
        <v>266</v>
      </c>
      <c r="C33" s="22" t="s">
        <v>251</v>
      </c>
      <c r="D33" s="53" t="s">
        <v>97</v>
      </c>
      <c r="E33" s="26" t="s">
        <v>252</v>
      </c>
      <c r="F33" s="54"/>
    </row>
    <row r="34" spans="1:7" ht="15">
      <c r="B34" s="22" t="s">
        <v>267</v>
      </c>
      <c r="C34" s="22" t="s">
        <v>268</v>
      </c>
      <c r="D34" s="54"/>
      <c r="E34" s="3" t="s">
        <v>269</v>
      </c>
      <c r="F34" s="53" t="s">
        <v>97</v>
      </c>
    </row>
    <row r="35" spans="1:7" ht="11.25" customHeight="1"/>
    <row r="36" spans="1:7" ht="21" customHeight="1">
      <c r="B36" s="1" t="s">
        <v>4</v>
      </c>
      <c r="C36"/>
      <c r="D36"/>
    </row>
    <row r="37" spans="1:7" ht="19.5" customHeight="1">
      <c r="B37" s="2" t="s">
        <v>5</v>
      </c>
      <c r="C37"/>
      <c r="D37"/>
    </row>
    <row r="38" spans="1:7" ht="18.75" customHeight="1">
      <c r="A38" s="80" t="s">
        <v>145</v>
      </c>
      <c r="B38" s="3" t="s">
        <v>270</v>
      </c>
      <c r="C38" s="55">
        <v>1000</v>
      </c>
      <c r="D38" s="6" t="s">
        <v>6</v>
      </c>
    </row>
    <row r="39" spans="1:7" ht="15">
      <c r="A39" s="80" t="s">
        <v>147</v>
      </c>
      <c r="B39" s="3" t="s">
        <v>271</v>
      </c>
      <c r="C39" s="56">
        <v>500</v>
      </c>
      <c r="D39" s="6" t="s">
        <v>6</v>
      </c>
      <c r="E39" s="27" t="s">
        <v>273</v>
      </c>
      <c r="F39" s="106">
        <v>3.2</v>
      </c>
      <c r="G39" s="16" t="s">
        <v>104</v>
      </c>
    </row>
    <row r="40" spans="1:7" ht="15">
      <c r="A40" s="80" t="s">
        <v>149</v>
      </c>
      <c r="B40" s="3" t="s">
        <v>274</v>
      </c>
      <c r="C40" s="57"/>
      <c r="D40" s="6" t="s">
        <v>6</v>
      </c>
    </row>
    <row r="41" spans="1:7" ht="15">
      <c r="A41" s="81" t="s">
        <v>151</v>
      </c>
      <c r="B41" s="3" t="s">
        <v>275</v>
      </c>
      <c r="C41" s="55"/>
      <c r="D41" s="6" t="s">
        <v>6</v>
      </c>
    </row>
    <row r="42" spans="1:7" ht="15" customHeight="1">
      <c r="A42" s="80" t="s">
        <v>154</v>
      </c>
      <c r="B42" s="3" t="s">
        <v>276</v>
      </c>
      <c r="C42" s="225">
        <v>100</v>
      </c>
      <c r="D42" s="233" t="s">
        <v>8</v>
      </c>
    </row>
    <row r="43" spans="1:7">
      <c r="A43" s="80"/>
      <c r="B43" s="107" t="s">
        <v>7</v>
      </c>
      <c r="C43" s="226"/>
      <c r="D43" s="233"/>
    </row>
    <row r="44" spans="1:7">
      <c r="A44" s="80" t="s">
        <v>158</v>
      </c>
      <c r="B44" s="3" t="s">
        <v>277</v>
      </c>
      <c r="C44" s="225">
        <v>100</v>
      </c>
      <c r="D44" s="233" t="s">
        <v>8</v>
      </c>
    </row>
    <row r="45" spans="1:7">
      <c r="A45" s="80"/>
      <c r="B45" s="78" t="s">
        <v>9</v>
      </c>
      <c r="C45" s="226"/>
      <c r="D45" s="233"/>
    </row>
    <row r="46" spans="1:7">
      <c r="A46" s="80" t="s">
        <v>160</v>
      </c>
      <c r="B46" s="71" t="s">
        <v>278</v>
      </c>
      <c r="C46" s="225" t="s">
        <v>10</v>
      </c>
      <c r="D46" s="233" t="s">
        <v>6</v>
      </c>
    </row>
    <row r="47" spans="1:7">
      <c r="A47" s="80"/>
      <c r="B47" s="5" t="s">
        <v>279</v>
      </c>
      <c r="C47" s="226"/>
      <c r="D47" s="233"/>
    </row>
    <row r="48" spans="1:7">
      <c r="A48" s="80" t="s">
        <v>162</v>
      </c>
      <c r="B48" s="6" t="s">
        <v>280</v>
      </c>
      <c r="C48" s="230" t="s">
        <v>11</v>
      </c>
      <c r="D48" s="233" t="s">
        <v>6</v>
      </c>
    </row>
    <row r="49" spans="1:7" ht="25.5">
      <c r="A49" s="80"/>
      <c r="B49" s="6" t="s">
        <v>281</v>
      </c>
      <c r="C49" s="231"/>
      <c r="D49" s="233"/>
    </row>
    <row r="50" spans="1:7" ht="15">
      <c r="A50" s="80" t="s">
        <v>164</v>
      </c>
      <c r="B50" s="6" t="s">
        <v>282</v>
      </c>
      <c r="C50" s="57">
        <v>500</v>
      </c>
      <c r="D50" s="6" t="s">
        <v>6</v>
      </c>
    </row>
    <row r="51" spans="1:7" ht="15">
      <c r="A51" s="80" t="s">
        <v>166</v>
      </c>
      <c r="B51" s="6" t="s">
        <v>283</v>
      </c>
      <c r="C51" s="57"/>
      <c r="D51" s="6" t="s">
        <v>6</v>
      </c>
    </row>
    <row r="52" spans="1:7">
      <c r="A52" s="80" t="s">
        <v>168</v>
      </c>
      <c r="B52" s="6" t="s">
        <v>284</v>
      </c>
      <c r="C52" s="225">
        <v>50</v>
      </c>
      <c r="D52" s="233" t="s">
        <v>8</v>
      </c>
    </row>
    <row r="53" spans="1:7" ht="13.5" customHeight="1">
      <c r="A53" s="80"/>
      <c r="B53" s="108" t="s">
        <v>12</v>
      </c>
      <c r="C53" s="226"/>
      <c r="D53" s="233"/>
    </row>
    <row r="54" spans="1:7">
      <c r="A54" s="80" t="s">
        <v>170</v>
      </c>
      <c r="B54" s="6" t="s">
        <v>285</v>
      </c>
      <c r="C54" s="225">
        <v>200</v>
      </c>
      <c r="D54" s="233" t="s">
        <v>8</v>
      </c>
    </row>
    <row r="55" spans="1:7">
      <c r="A55" s="80"/>
      <c r="B55" s="107" t="s">
        <v>13</v>
      </c>
      <c r="C55" s="226"/>
      <c r="D55" s="233"/>
    </row>
    <row r="56" spans="1:7" ht="15">
      <c r="A56" s="80"/>
      <c r="B56" s="43" t="s">
        <v>14</v>
      </c>
      <c r="C56" s="57"/>
      <c r="D56" s="6" t="s">
        <v>8</v>
      </c>
    </row>
    <row r="57" spans="1:7" ht="15.75" thickBot="1">
      <c r="A57" s="80" t="s">
        <v>173</v>
      </c>
      <c r="B57" s="6" t="s">
        <v>286</v>
      </c>
      <c r="C57" s="57">
        <v>1000</v>
      </c>
      <c r="D57" s="6" t="s">
        <v>8</v>
      </c>
    </row>
    <row r="58" spans="1:7">
      <c r="A58" s="80" t="s">
        <v>175</v>
      </c>
      <c r="B58" s="6" t="s">
        <v>287</v>
      </c>
      <c r="C58" s="109" t="s">
        <v>15</v>
      </c>
      <c r="D58" s="6" t="s">
        <v>8</v>
      </c>
    </row>
    <row r="59" spans="1:7">
      <c r="A59" s="16"/>
      <c r="B59" s="6"/>
      <c r="C59" s="42"/>
      <c r="D59" s="6"/>
    </row>
    <row r="61" spans="1:7" ht="15">
      <c r="A61" s="208" t="s">
        <v>16</v>
      </c>
      <c r="B61" s="208"/>
      <c r="C61" s="209"/>
      <c r="D61" s="92" t="s">
        <v>97</v>
      </c>
      <c r="E61" s="16" t="s">
        <v>288</v>
      </c>
      <c r="F61" s="53"/>
      <c r="G61" s="16" t="s">
        <v>246</v>
      </c>
    </row>
    <row r="63" spans="1:7" ht="15.75">
      <c r="B63" s="59" t="s">
        <v>17</v>
      </c>
      <c r="C63" s="17"/>
      <c r="D63" s="17"/>
      <c r="E63" s="17"/>
    </row>
    <row r="64" spans="1:7" ht="14.25">
      <c r="B64" s="110" t="s">
        <v>18</v>
      </c>
    </row>
    <row r="65" spans="1:8">
      <c r="B65" s="63" t="s">
        <v>289</v>
      </c>
      <c r="C65" s="64">
        <v>25</v>
      </c>
      <c r="D65" s="60" t="s">
        <v>177</v>
      </c>
    </row>
    <row r="66" spans="1:8">
      <c r="B66" s="63" t="s">
        <v>290</v>
      </c>
      <c r="C66" s="65"/>
      <c r="D66" s="3" t="s">
        <v>177</v>
      </c>
    </row>
    <row r="67" spans="1:8">
      <c r="B67" s="63" t="s">
        <v>291</v>
      </c>
      <c r="C67" s="39">
        <v>40</v>
      </c>
      <c r="D67" s="16" t="s">
        <v>177</v>
      </c>
    </row>
    <row r="68" spans="1:8">
      <c r="B68" s="63" t="s">
        <v>292</v>
      </c>
      <c r="C68" s="39">
        <v>35</v>
      </c>
      <c r="D68" s="16" t="s">
        <v>177</v>
      </c>
    </row>
    <row r="69" spans="1:8" ht="15" customHeight="1"/>
    <row r="70" spans="1:8" ht="15.75">
      <c r="B70" s="1" t="s">
        <v>293</v>
      </c>
    </row>
    <row r="71" spans="1:8" ht="9.75" customHeight="1"/>
    <row r="72" spans="1:8" ht="15">
      <c r="A72" s="27" t="s">
        <v>183</v>
      </c>
      <c r="B72" s="111" t="s">
        <v>294</v>
      </c>
      <c r="C72" s="66" t="s">
        <v>295</v>
      </c>
      <c r="D72" s="53" t="s">
        <v>97</v>
      </c>
      <c r="E72" s="66" t="s">
        <v>296</v>
      </c>
      <c r="F72" s="53" t="s">
        <v>97</v>
      </c>
      <c r="G72"/>
      <c r="H72"/>
    </row>
    <row r="73" spans="1:8" ht="15">
      <c r="B73" s="9" t="s">
        <v>3</v>
      </c>
      <c r="C73" s="66" t="s">
        <v>297</v>
      </c>
      <c r="D73" s="53" t="s">
        <v>97</v>
      </c>
      <c r="E73" s="67" t="s">
        <v>250</v>
      </c>
      <c r="F73" s="227"/>
      <c r="G73" s="227"/>
      <c r="H73" s="227"/>
    </row>
    <row r="74" spans="1:8" ht="15">
      <c r="B74" s="66"/>
      <c r="C74" s="32" t="s">
        <v>363</v>
      </c>
      <c r="D74" s="79">
        <v>0.5</v>
      </c>
      <c r="E74" s="67" t="s">
        <v>187</v>
      </c>
      <c r="F74" s="79"/>
      <c r="G74" s="67" t="s">
        <v>188</v>
      </c>
      <c r="H74" s="79"/>
    </row>
    <row r="75" spans="1:8" ht="12" customHeight="1">
      <c r="B75" s="66"/>
      <c r="C75" s="32"/>
      <c r="D75" s="72"/>
      <c r="E75" s="67"/>
      <c r="F75" s="72"/>
      <c r="G75" s="67"/>
      <c r="H75" s="72"/>
    </row>
    <row r="76" spans="1:8" ht="26.25">
      <c r="A76" s="33" t="s">
        <v>190</v>
      </c>
      <c r="B76" s="112" t="s">
        <v>298</v>
      </c>
      <c r="C76" s="3" t="s">
        <v>299</v>
      </c>
      <c r="D76" s="53" t="s">
        <v>97</v>
      </c>
      <c r="E76" s="67" t="s">
        <v>300</v>
      </c>
      <c r="F76" s="74">
        <v>150</v>
      </c>
      <c r="G76" t="s">
        <v>301</v>
      </c>
      <c r="H76"/>
    </row>
    <row r="77" spans="1:8" ht="12" customHeight="1">
      <c r="C77" s="76"/>
      <c r="D77" s="9"/>
      <c r="E77"/>
      <c r="F77"/>
      <c r="G77"/>
      <c r="H77"/>
    </row>
    <row r="78" spans="1:8" ht="15">
      <c r="A78" s="33" t="s">
        <v>194</v>
      </c>
      <c r="B78" s="4" t="s">
        <v>305</v>
      </c>
      <c r="C78" s="3" t="s">
        <v>299</v>
      </c>
      <c r="D78" s="53" t="s">
        <v>97</v>
      </c>
      <c r="E78" s="67" t="s">
        <v>300</v>
      </c>
      <c r="F78" s="75">
        <v>200</v>
      </c>
      <c r="G78" t="s">
        <v>301</v>
      </c>
      <c r="H78"/>
    </row>
    <row r="79" spans="1:8" ht="15">
      <c r="B79"/>
      <c r="C79" s="3" t="s">
        <v>19</v>
      </c>
      <c r="D79" s="53"/>
      <c r="E79" s="67" t="s">
        <v>300</v>
      </c>
      <c r="F79" s="75"/>
      <c r="G79" t="s">
        <v>301</v>
      </c>
      <c r="H79"/>
    </row>
    <row r="80" spans="1:8" ht="15">
      <c r="B80"/>
      <c r="C80" s="3" t="s">
        <v>20</v>
      </c>
      <c r="D80" s="53" t="s">
        <v>97</v>
      </c>
      <c r="E80" s="67" t="s">
        <v>300</v>
      </c>
      <c r="F80" s="75"/>
      <c r="G80" t="s">
        <v>301</v>
      </c>
      <c r="H80"/>
    </row>
    <row r="81" spans="1:8" ht="12" customHeight="1">
      <c r="B81"/>
      <c r="C81" s="32"/>
      <c r="D81"/>
      <c r="E81"/>
      <c r="F81" s="3"/>
      <c r="G81"/>
      <c r="H81"/>
    </row>
    <row r="82" spans="1:8" ht="15">
      <c r="A82" s="27" t="s">
        <v>196</v>
      </c>
      <c r="B82" s="4" t="s">
        <v>284</v>
      </c>
      <c r="C82" s="3" t="s">
        <v>21</v>
      </c>
      <c r="D82" s="53"/>
      <c r="E82" s="67" t="s">
        <v>307</v>
      </c>
      <c r="F82" s="75"/>
      <c r="G82" s="3" t="s">
        <v>306</v>
      </c>
      <c r="H82"/>
    </row>
    <row r="83" spans="1:8" ht="15">
      <c r="B83"/>
      <c r="C83" s="3" t="s">
        <v>19</v>
      </c>
      <c r="D83" s="53"/>
      <c r="E83" s="67" t="s">
        <v>307</v>
      </c>
      <c r="F83" s="75"/>
      <c r="G83" s="3" t="s">
        <v>306</v>
      </c>
      <c r="H83"/>
    </row>
    <row r="84" spans="1:8" ht="18" customHeight="1">
      <c r="A84" s="27" t="s">
        <v>153</v>
      </c>
      <c r="B84" s="236" t="s">
        <v>308</v>
      </c>
      <c r="C84" s="237"/>
      <c r="D84" s="77"/>
      <c r="E84" t="s">
        <v>309</v>
      </c>
      <c r="F84" s="53"/>
      <c r="G84" s="3" t="s">
        <v>310</v>
      </c>
      <c r="H84" s="68"/>
    </row>
    <row r="85" spans="1:8" ht="15">
      <c r="A85" s="27" t="s">
        <v>157</v>
      </c>
      <c r="B85" s="4" t="s">
        <v>311</v>
      </c>
      <c r="C85" s="227"/>
      <c r="D85" s="227"/>
      <c r="E85" s="227"/>
      <c r="F85" s="227"/>
      <c r="G85" s="227"/>
      <c r="H85" s="227"/>
    </row>
    <row r="86" spans="1:8">
      <c r="A86" s="16"/>
    </row>
    <row r="87" spans="1:8">
      <c r="A87" s="16"/>
    </row>
    <row r="88" spans="1:8" ht="21.75" customHeight="1">
      <c r="B88" s="1" t="s">
        <v>312</v>
      </c>
      <c r="C88"/>
      <c r="D88"/>
      <c r="E88"/>
      <c r="F88"/>
    </row>
    <row r="89" spans="1:8" ht="20.25" customHeight="1">
      <c r="B89" s="82" t="s">
        <v>22</v>
      </c>
      <c r="C89"/>
      <c r="D89"/>
      <c r="E89"/>
      <c r="F89"/>
    </row>
    <row r="90" spans="1:8" ht="11.25" customHeight="1">
      <c r="B90" s="82"/>
      <c r="C90"/>
      <c r="D90"/>
      <c r="E90"/>
      <c r="F90"/>
    </row>
    <row r="91" spans="1:8" ht="15">
      <c r="A91" s="27" t="s">
        <v>94</v>
      </c>
      <c r="B91" s="3" t="s">
        <v>313</v>
      </c>
      <c r="C91"/>
      <c r="D91" s="92"/>
      <c r="E91" s="16" t="s">
        <v>245</v>
      </c>
      <c r="F91" s="53"/>
      <c r="G91" s="16" t="s">
        <v>246</v>
      </c>
    </row>
    <row r="92" spans="1:8" ht="18.75" customHeight="1">
      <c r="A92"/>
      <c r="B92" s="66" t="s">
        <v>314</v>
      </c>
      <c r="C92" s="66" t="s">
        <v>324</v>
      </c>
      <c r="D92" s="86"/>
      <c r="E92" s="67" t="s">
        <v>325</v>
      </c>
      <c r="F92" s="87"/>
      <c r="G92" s="26" t="s">
        <v>326</v>
      </c>
      <c r="H92" s="88"/>
    </row>
    <row r="93" spans="1:8" ht="12" customHeight="1">
      <c r="A93"/>
      <c r="B93" s="84"/>
      <c r="C93" s="85"/>
      <c r="D93" s="89"/>
      <c r="E93" s="67"/>
      <c r="F93" s="90"/>
      <c r="G93" s="26"/>
      <c r="H93" s="91"/>
    </row>
    <row r="94" spans="1:8" ht="15">
      <c r="A94" s="27" t="s">
        <v>102</v>
      </c>
      <c r="B94" s="3" t="s">
        <v>315</v>
      </c>
      <c r="C94"/>
      <c r="D94" s="92"/>
      <c r="E94" s="16" t="s">
        <v>245</v>
      </c>
      <c r="F94" s="53"/>
      <c r="G94" s="16" t="s">
        <v>246</v>
      </c>
    </row>
    <row r="95" spans="1:8" ht="15">
      <c r="A95"/>
      <c r="B95" s="66" t="s">
        <v>314</v>
      </c>
      <c r="C95" s="66" t="s">
        <v>324</v>
      </c>
      <c r="D95" s="86"/>
      <c r="E95" s="67" t="s">
        <v>325</v>
      </c>
      <c r="F95" s="87"/>
      <c r="G95" s="26" t="s">
        <v>326</v>
      </c>
      <c r="H95" s="88"/>
    </row>
    <row r="96" spans="1:8" ht="11.25" customHeight="1">
      <c r="A96"/>
      <c r="B96" s="67"/>
      <c r="C96" s="85"/>
      <c r="D96" s="93"/>
      <c r="E96" s="67"/>
      <c r="F96" s="94"/>
      <c r="G96" s="26"/>
      <c r="H96" s="91"/>
    </row>
    <row r="97" spans="1:8" ht="15">
      <c r="A97" s="27" t="s">
        <v>105</v>
      </c>
      <c r="B97" s="3" t="s">
        <v>316</v>
      </c>
      <c r="C97"/>
      <c r="D97" s="92"/>
      <c r="E97" s="16" t="s">
        <v>245</v>
      </c>
      <c r="F97" s="53"/>
      <c r="G97" s="16" t="s">
        <v>246</v>
      </c>
    </row>
    <row r="98" spans="1:8" ht="15" customHeight="1">
      <c r="A98" s="27" t="s">
        <v>108</v>
      </c>
      <c r="B98" s="3" t="s">
        <v>317</v>
      </c>
      <c r="C98"/>
      <c r="D98" s="92"/>
      <c r="E98" s="16" t="s">
        <v>245</v>
      </c>
      <c r="F98" s="53"/>
      <c r="G98" s="16" t="s">
        <v>246</v>
      </c>
    </row>
    <row r="99" spans="1:8" ht="15">
      <c r="A99" s="27" t="s">
        <v>111</v>
      </c>
      <c r="B99" s="3" t="s">
        <v>318</v>
      </c>
      <c r="C99"/>
      <c r="D99" s="92"/>
      <c r="E99" s="16" t="s">
        <v>245</v>
      </c>
      <c r="F99" s="53"/>
      <c r="G99" s="16" t="s">
        <v>246</v>
      </c>
    </row>
    <row r="100" spans="1:8" ht="15">
      <c r="A100" s="27" t="s">
        <v>113</v>
      </c>
      <c r="B100" s="3" t="s">
        <v>319</v>
      </c>
      <c r="C100"/>
      <c r="D100" s="92"/>
      <c r="E100" s="16" t="s">
        <v>245</v>
      </c>
      <c r="F100" s="53"/>
      <c r="G100" s="16" t="s">
        <v>246</v>
      </c>
    </row>
    <row r="101" spans="1:8" ht="15">
      <c r="A101" s="27" t="s">
        <v>115</v>
      </c>
      <c r="B101" s="3" t="s">
        <v>320</v>
      </c>
      <c r="C101"/>
      <c r="D101" s="92"/>
      <c r="E101" s="16" t="s">
        <v>245</v>
      </c>
      <c r="F101" s="53"/>
      <c r="G101" s="16" t="s">
        <v>246</v>
      </c>
    </row>
    <row r="102" spans="1:8" ht="26.25">
      <c r="A102" s="27" t="s">
        <v>117</v>
      </c>
      <c r="B102" s="3" t="s">
        <v>321</v>
      </c>
      <c r="C102" s="66" t="s">
        <v>339</v>
      </c>
      <c r="D102" s="87"/>
      <c r="E102" s="3" t="s">
        <v>340</v>
      </c>
      <c r="F102" s="87"/>
      <c r="G102" s="135" t="s">
        <v>362</v>
      </c>
      <c r="H102" s="88"/>
    </row>
    <row r="103" spans="1:8" ht="15">
      <c r="A103" s="27" t="s">
        <v>118</v>
      </c>
      <c r="B103" s="3" t="s">
        <v>341</v>
      </c>
      <c r="C103"/>
      <c r="D103" s="92"/>
      <c r="E103" s="16" t="s">
        <v>245</v>
      </c>
      <c r="F103" s="53"/>
      <c r="G103" s="16" t="s">
        <v>246</v>
      </c>
      <c r="H103"/>
    </row>
    <row r="104" spans="1:8" ht="15">
      <c r="A104" s="27" t="s">
        <v>119</v>
      </c>
      <c r="B104" s="3" t="s">
        <v>36</v>
      </c>
      <c r="C104"/>
      <c r="D104" s="92"/>
      <c r="E104" s="16" t="s">
        <v>245</v>
      </c>
      <c r="F104" s="53"/>
      <c r="G104" s="16" t="s">
        <v>246</v>
      </c>
    </row>
    <row r="108" spans="1:8" ht="18">
      <c r="B108" s="95" t="s">
        <v>342</v>
      </c>
      <c r="C108"/>
      <c r="D108"/>
      <c r="E108"/>
    </row>
    <row r="109" spans="1:8" ht="21.75" customHeight="1">
      <c r="A109" s="97" t="s">
        <v>94</v>
      </c>
      <c r="B109" s="117" t="s">
        <v>343</v>
      </c>
      <c r="C109"/>
      <c r="D109"/>
      <c r="E109"/>
    </row>
    <row r="110" spans="1:8" ht="15">
      <c r="B110" s="10" t="s">
        <v>23</v>
      </c>
      <c r="C110"/>
      <c r="D110"/>
      <c r="E110"/>
    </row>
    <row r="111" spans="1:8" ht="15">
      <c r="B111" s="10" t="s">
        <v>24</v>
      </c>
      <c r="C111"/>
      <c r="D111"/>
      <c r="E111"/>
    </row>
    <row r="112" spans="1:8" ht="15">
      <c r="B112" s="10" t="s">
        <v>25</v>
      </c>
      <c r="C112"/>
      <c r="D112"/>
      <c r="E112"/>
    </row>
    <row r="113" spans="1:7" ht="15">
      <c r="C113"/>
      <c r="D113"/>
      <c r="E113"/>
    </row>
    <row r="114" spans="1:7" ht="15">
      <c r="A114" s="97" t="s">
        <v>102</v>
      </c>
      <c r="B114" s="117" t="s">
        <v>344</v>
      </c>
      <c r="C114"/>
      <c r="D114"/>
      <c r="E114"/>
    </row>
    <row r="115" spans="1:7" ht="15">
      <c r="B115" s="10" t="s">
        <v>26</v>
      </c>
      <c r="C115" s="69" t="s">
        <v>347</v>
      </c>
      <c r="D115"/>
      <c r="E115"/>
    </row>
    <row r="116" spans="1:7" ht="15">
      <c r="B116" s="10" t="s">
        <v>345</v>
      </c>
      <c r="C116" s="69" t="s">
        <v>348</v>
      </c>
      <c r="D116"/>
      <c r="E116"/>
    </row>
    <row r="117" spans="1:7" ht="15">
      <c r="B117" s="10" t="s">
        <v>346</v>
      </c>
      <c r="C117"/>
      <c r="D117"/>
    </row>
    <row r="118" spans="1:7" ht="15">
      <c r="C118"/>
      <c r="D118"/>
    </row>
    <row r="119" spans="1:7" ht="15.75" thickBot="1">
      <c r="A119" s="97" t="s">
        <v>105</v>
      </c>
      <c r="B119" s="4" t="s">
        <v>349</v>
      </c>
      <c r="C119"/>
      <c r="D119"/>
      <c r="E119"/>
    </row>
    <row r="120" spans="1:7" ht="16.5" customHeight="1" thickBot="1">
      <c r="B120" s="12" t="s">
        <v>27</v>
      </c>
      <c r="C120" s="98">
        <v>1000</v>
      </c>
      <c r="D120" s="98">
        <v>2000</v>
      </c>
      <c r="E120" s="98">
        <v>3000</v>
      </c>
      <c r="F120" s="98">
        <v>5000</v>
      </c>
      <c r="G120" s="98">
        <v>10000</v>
      </c>
    </row>
    <row r="121" spans="1:7" ht="17.25" customHeight="1" thickBot="1">
      <c r="B121" s="13" t="s">
        <v>28</v>
      </c>
      <c r="C121" s="99">
        <v>50</v>
      </c>
      <c r="D121" s="99">
        <v>80</v>
      </c>
      <c r="E121" s="99">
        <v>100</v>
      </c>
      <c r="F121" s="99">
        <v>150</v>
      </c>
      <c r="G121" s="99">
        <v>200</v>
      </c>
    </row>
    <row r="122" spans="1:7" ht="17.25" customHeight="1" thickBot="1">
      <c r="B122" s="13" t="s">
        <v>29</v>
      </c>
      <c r="C122" s="99" t="s">
        <v>30</v>
      </c>
      <c r="D122" s="99" t="s">
        <v>31</v>
      </c>
      <c r="E122" s="99" t="s">
        <v>32</v>
      </c>
      <c r="F122" s="99" t="s">
        <v>33</v>
      </c>
      <c r="G122" s="99" t="s">
        <v>34</v>
      </c>
    </row>
    <row r="123" spans="1:7" ht="17.25" customHeight="1" thickBot="1">
      <c r="B123" s="13" t="s">
        <v>35</v>
      </c>
      <c r="C123" s="99">
        <v>1.52</v>
      </c>
      <c r="D123" s="99">
        <v>2</v>
      </c>
      <c r="E123" s="99">
        <v>3</v>
      </c>
      <c r="F123" s="99">
        <v>5</v>
      </c>
      <c r="G123" s="99">
        <v>10</v>
      </c>
    </row>
    <row r="124" spans="1:7" ht="20.25" customHeight="1" thickBot="1">
      <c r="B124" s="13" t="s">
        <v>36</v>
      </c>
      <c r="C124" s="221" t="s">
        <v>37</v>
      </c>
      <c r="D124" s="222"/>
      <c r="E124" s="222"/>
      <c r="F124" s="222"/>
      <c r="G124" s="223"/>
    </row>
    <row r="128" spans="1:7" ht="15.75">
      <c r="B128" s="1" t="s">
        <v>38</v>
      </c>
      <c r="C128"/>
      <c r="D128"/>
    </row>
    <row r="129" spans="2:7" ht="15">
      <c r="D129"/>
    </row>
    <row r="130" spans="2:7" ht="15">
      <c r="B130" s="58" t="s">
        <v>350</v>
      </c>
      <c r="C130" s="100"/>
      <c r="D130" t="s">
        <v>338</v>
      </c>
    </row>
    <row r="132" spans="2:7" ht="15">
      <c r="B132" s="71" t="s">
        <v>351</v>
      </c>
      <c r="C132" s="83" t="s">
        <v>353</v>
      </c>
      <c r="D132" s="101" t="s">
        <v>337</v>
      </c>
      <c r="E132" s="26" t="s">
        <v>352</v>
      </c>
      <c r="F132" s="102" t="s">
        <v>334</v>
      </c>
      <c r="G132" s="16" t="s">
        <v>336</v>
      </c>
    </row>
    <row r="133" spans="2:7" ht="15">
      <c r="B133" s="8"/>
      <c r="C133"/>
      <c r="D133" s="8"/>
    </row>
    <row r="134" spans="2:7" ht="15">
      <c r="B134" s="3"/>
      <c r="C134"/>
      <c r="D134"/>
    </row>
    <row r="135" spans="2:7" ht="15">
      <c r="B135" s="3"/>
      <c r="C135"/>
      <c r="D135"/>
    </row>
    <row r="136" spans="2:7" ht="15">
      <c r="B136" s="3"/>
      <c r="C136"/>
      <c r="D136"/>
    </row>
    <row r="137" spans="2:7" ht="18.75">
      <c r="B137" s="14" t="s">
        <v>39</v>
      </c>
      <c r="C137"/>
      <c r="D137"/>
    </row>
  </sheetData>
  <sheetProtection password="F071" sheet="1" objects="1" scenarios="1" selectLockedCells="1" selectUnlockedCells="1"/>
  <mergeCells count="19">
    <mergeCell ref="C48:C49"/>
    <mergeCell ref="D48:D49"/>
    <mergeCell ref="C124:G124"/>
    <mergeCell ref="C54:C55"/>
    <mergeCell ref="D54:D55"/>
    <mergeCell ref="A61:C61"/>
    <mergeCell ref="F73:H73"/>
    <mergeCell ref="B84:C84"/>
    <mergeCell ref="C85:H85"/>
    <mergeCell ref="C52:C53"/>
    <mergeCell ref="D52:D53"/>
    <mergeCell ref="C46:C47"/>
    <mergeCell ref="D46:D47"/>
    <mergeCell ref="B4:E4"/>
    <mergeCell ref="D19:F19"/>
    <mergeCell ref="C42:C43"/>
    <mergeCell ref="D42:D43"/>
    <mergeCell ref="C44:C45"/>
    <mergeCell ref="D44:D45"/>
  </mergeCells>
  <phoneticPr fontId="0" type="noConversion"/>
  <hyperlinks>
    <hyperlink ref="E13" r:id="rId1"/>
  </hyperlink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2"/>
  <headerFooter alignWithMargins="0"/>
  <ignoredErrors>
    <ignoredError sqref="C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7"/>
  <sheetViews>
    <sheetView topLeftCell="A52" workbookViewId="0">
      <selection activeCell="D57" sqref="D57:D58"/>
    </sheetView>
  </sheetViews>
  <sheetFormatPr defaultColWidth="11.42578125" defaultRowHeight="12.75"/>
  <cols>
    <col min="1" max="1" width="4.5703125" style="27" customWidth="1"/>
    <col min="2" max="2" width="41.85546875" style="16" customWidth="1"/>
    <col min="3" max="3" width="25.42578125" style="16" customWidth="1"/>
    <col min="4" max="4" width="8.42578125" style="16" customWidth="1"/>
    <col min="5" max="5" width="12.85546875" style="16" customWidth="1"/>
    <col min="6" max="6" width="7.85546875" style="16" customWidth="1"/>
    <col min="7" max="7" width="14.7109375" style="16" bestFit="1" customWidth="1"/>
    <col min="8" max="8" width="8" style="16" customWidth="1"/>
    <col min="9" max="16384" width="11.42578125" style="16"/>
  </cols>
  <sheetData>
    <row r="2" spans="2:7" ht="18.75" thickBot="1">
      <c r="B2" s="103" t="s">
        <v>75</v>
      </c>
      <c r="C2" s="104"/>
      <c r="D2" s="104"/>
      <c r="E2" s="15"/>
      <c r="F2" s="15"/>
      <c r="G2" s="15"/>
    </row>
    <row r="3" spans="2:7" ht="13.5" thickTop="1"/>
    <row r="4" spans="2:7" ht="44.25" customHeight="1">
      <c r="B4" s="235" t="s">
        <v>76</v>
      </c>
      <c r="C4" s="235"/>
      <c r="D4" s="235"/>
      <c r="E4" s="235"/>
      <c r="F4" s="17"/>
      <c r="G4" s="17"/>
    </row>
    <row r="6" spans="2:7" ht="15.75">
      <c r="B6" s="18" t="s">
        <v>42</v>
      </c>
    </row>
    <row r="8" spans="2:7" ht="14.25">
      <c r="B8" s="19" t="s">
        <v>77</v>
      </c>
      <c r="C8" s="44" t="s">
        <v>78</v>
      </c>
    </row>
    <row r="9" spans="2:7" ht="14.25">
      <c r="B9" s="20" t="s">
        <v>79</v>
      </c>
      <c r="C9" s="45" t="s">
        <v>80</v>
      </c>
    </row>
    <row r="10" spans="2:7" ht="33.75" customHeight="1">
      <c r="B10" s="19" t="s">
        <v>81</v>
      </c>
      <c r="C10" s="46" t="s">
        <v>82</v>
      </c>
    </row>
    <row r="11" spans="2:7" ht="14.25">
      <c r="B11" s="19" t="s">
        <v>83</v>
      </c>
      <c r="C11" s="45" t="s">
        <v>84</v>
      </c>
    </row>
    <row r="12" spans="2:7" ht="14.25">
      <c r="B12" s="19" t="s">
        <v>85</v>
      </c>
      <c r="C12" s="47" t="s">
        <v>86</v>
      </c>
      <c r="D12" s="16" t="s">
        <v>87</v>
      </c>
      <c r="E12" s="36" t="s">
        <v>88</v>
      </c>
    </row>
    <row r="13" spans="2:7" ht="14.25">
      <c r="B13" s="19" t="s">
        <v>89</v>
      </c>
      <c r="C13" s="45" t="s">
        <v>90</v>
      </c>
      <c r="D13" s="16" t="s">
        <v>91</v>
      </c>
      <c r="E13" s="37" t="s">
        <v>41</v>
      </c>
    </row>
    <row r="14" spans="2:7" ht="14.25">
      <c r="B14" s="19" t="s">
        <v>92</v>
      </c>
      <c r="C14" s="48" t="s">
        <v>93</v>
      </c>
    </row>
    <row r="15" spans="2:7" ht="19.5" customHeight="1"/>
    <row r="16" spans="2:7" ht="15.75">
      <c r="B16" s="18" t="s">
        <v>43</v>
      </c>
    </row>
    <row r="17" spans="1:8">
      <c r="B17" s="21"/>
    </row>
    <row r="18" spans="1:8" ht="15">
      <c r="A18" s="28" t="s">
        <v>94</v>
      </c>
      <c r="B18" s="19" t="s">
        <v>95</v>
      </c>
      <c r="C18" s="22" t="s">
        <v>96</v>
      </c>
      <c r="D18" s="53" t="s">
        <v>97</v>
      </c>
      <c r="E18" s="22" t="s">
        <v>98</v>
      </c>
      <c r="F18" s="54"/>
      <c r="G18" s="22" t="s">
        <v>99</v>
      </c>
      <c r="H18" s="54"/>
    </row>
    <row r="19" spans="1:8" ht="15">
      <c r="B19" s="23"/>
      <c r="C19" s="22" t="s">
        <v>100</v>
      </c>
      <c r="D19" s="232" t="s">
        <v>101</v>
      </c>
      <c r="E19" s="227"/>
      <c r="F19" s="227"/>
    </row>
    <row r="20" spans="1:8" ht="15">
      <c r="A20" s="28" t="s">
        <v>102</v>
      </c>
      <c r="B20" s="19" t="s">
        <v>103</v>
      </c>
      <c r="C20" s="49">
        <v>3.6</v>
      </c>
      <c r="D20" s="25" t="s">
        <v>104</v>
      </c>
    </row>
    <row r="21" spans="1:8" ht="15">
      <c r="A21" s="28" t="s">
        <v>105</v>
      </c>
      <c r="B21" s="24" t="s">
        <v>106</v>
      </c>
      <c r="C21" s="50">
        <v>3000</v>
      </c>
      <c r="D21" s="16" t="s">
        <v>107</v>
      </c>
    </row>
    <row r="22" spans="1:8" ht="26.25">
      <c r="A22" s="29" t="s">
        <v>108</v>
      </c>
      <c r="B22" s="24" t="s">
        <v>109</v>
      </c>
      <c r="C22" s="50">
        <v>3000</v>
      </c>
      <c r="D22" s="16" t="s">
        <v>110</v>
      </c>
    </row>
    <row r="23" spans="1:8" ht="26.25">
      <c r="A23" s="29" t="s">
        <v>111</v>
      </c>
      <c r="B23" s="24" t="s">
        <v>112</v>
      </c>
      <c r="C23" s="51" t="s">
        <v>3</v>
      </c>
      <c r="D23" s="53"/>
      <c r="E23" s="25" t="s">
        <v>44</v>
      </c>
      <c r="F23" s="53" t="s">
        <v>97</v>
      </c>
      <c r="G23" s="16" t="s">
        <v>45</v>
      </c>
    </row>
    <row r="24" spans="1:8" ht="26.25">
      <c r="A24" s="28" t="s">
        <v>113</v>
      </c>
      <c r="B24" s="24" t="s">
        <v>359</v>
      </c>
      <c r="C24" s="52">
        <v>30</v>
      </c>
      <c r="D24" s="16" t="s">
        <v>114</v>
      </c>
    </row>
    <row r="25" spans="1:8" ht="15">
      <c r="A25" s="28" t="s">
        <v>115</v>
      </c>
      <c r="B25" s="25" t="s">
        <v>123</v>
      </c>
      <c r="C25" s="22" t="s">
        <v>124</v>
      </c>
      <c r="D25" s="54"/>
      <c r="E25" s="17" t="s">
        <v>125</v>
      </c>
      <c r="F25" s="54"/>
      <c r="G25" s="26" t="s">
        <v>126</v>
      </c>
      <c r="H25" s="53" t="s">
        <v>97</v>
      </c>
    </row>
    <row r="26" spans="1:8" ht="15">
      <c r="A26" s="27" t="s">
        <v>116</v>
      </c>
      <c r="B26" s="22" t="s">
        <v>127</v>
      </c>
      <c r="C26" s="38" t="s">
        <v>128</v>
      </c>
    </row>
    <row r="27" spans="1:8" ht="30">
      <c r="A27" s="33" t="s">
        <v>117</v>
      </c>
      <c r="B27" s="24" t="s">
        <v>129</v>
      </c>
      <c r="C27" s="115">
        <v>2</v>
      </c>
      <c r="D27" s="21" t="s">
        <v>323</v>
      </c>
    </row>
    <row r="28" spans="1:8" ht="30">
      <c r="A28" s="33" t="s">
        <v>118</v>
      </c>
      <c r="B28" s="24" t="s">
        <v>130</v>
      </c>
      <c r="C28" s="115">
        <v>2</v>
      </c>
    </row>
    <row r="29" spans="1:8" ht="30">
      <c r="A29" s="33" t="s">
        <v>119</v>
      </c>
      <c r="B29" s="24" t="s">
        <v>131</v>
      </c>
      <c r="C29" s="34" t="s">
        <v>132</v>
      </c>
      <c r="D29" s="53" t="s">
        <v>97</v>
      </c>
      <c r="E29" s="22" t="s">
        <v>133</v>
      </c>
      <c r="F29" s="54"/>
      <c r="G29" s="22" t="s">
        <v>134</v>
      </c>
      <c r="H29" s="54"/>
    </row>
    <row r="30" spans="1:8">
      <c r="B30" s="30" t="s">
        <v>135</v>
      </c>
      <c r="C30" s="38" t="s">
        <v>128</v>
      </c>
    </row>
    <row r="31" spans="1:8" ht="15">
      <c r="A31" s="27" t="s">
        <v>120</v>
      </c>
      <c r="B31" s="25" t="s">
        <v>136</v>
      </c>
      <c r="C31" s="40">
        <v>1500</v>
      </c>
      <c r="D31" s="16" t="s">
        <v>47</v>
      </c>
    </row>
    <row r="32" spans="1:8" ht="15">
      <c r="A32" s="27" t="s">
        <v>121</v>
      </c>
      <c r="B32" s="25" t="s">
        <v>137</v>
      </c>
      <c r="C32" s="22" t="s">
        <v>138</v>
      </c>
      <c r="D32" s="53" t="s">
        <v>97</v>
      </c>
      <c r="E32" s="30" t="s">
        <v>45</v>
      </c>
      <c r="F32" s="54"/>
    </row>
    <row r="33" spans="1:7" ht="15">
      <c r="A33" s="27" t="s">
        <v>122</v>
      </c>
      <c r="B33" s="35" t="s">
        <v>139</v>
      </c>
      <c r="C33" s="22" t="s">
        <v>138</v>
      </c>
      <c r="D33" s="53" t="s">
        <v>97</v>
      </c>
      <c r="E33" s="30" t="s">
        <v>45</v>
      </c>
      <c r="F33" s="54"/>
    </row>
    <row r="34" spans="1:7" ht="15">
      <c r="B34" s="30" t="s">
        <v>358</v>
      </c>
      <c r="C34" s="22" t="s">
        <v>141</v>
      </c>
      <c r="D34" s="54"/>
      <c r="E34" s="26" t="s">
        <v>140</v>
      </c>
      <c r="F34" s="53" t="s">
        <v>97</v>
      </c>
    </row>
    <row r="35" spans="1:7" ht="11.25" customHeight="1"/>
    <row r="36" spans="1:7" ht="21" customHeight="1">
      <c r="B36" s="1" t="s">
        <v>46</v>
      </c>
      <c r="C36"/>
      <c r="D36"/>
    </row>
    <row r="37" spans="1:7" ht="19.5" customHeight="1">
      <c r="B37" s="2" t="s">
        <v>142</v>
      </c>
      <c r="C37"/>
      <c r="D37"/>
    </row>
    <row r="38" spans="1:7" ht="15">
      <c r="A38" s="80" t="s">
        <v>145</v>
      </c>
      <c r="B38" s="6" t="s">
        <v>144</v>
      </c>
      <c r="C38" s="55">
        <v>1000</v>
      </c>
      <c r="D38" s="6" t="s">
        <v>47</v>
      </c>
    </row>
    <row r="39" spans="1:7" ht="15">
      <c r="A39" s="80" t="s">
        <v>147</v>
      </c>
      <c r="B39" s="6" t="s">
        <v>146</v>
      </c>
      <c r="C39" s="56">
        <v>500</v>
      </c>
      <c r="D39" s="6" t="s">
        <v>47</v>
      </c>
      <c r="E39" s="16" t="s">
        <v>272</v>
      </c>
      <c r="F39" s="106">
        <v>3.2</v>
      </c>
      <c r="G39" s="16" t="s">
        <v>104</v>
      </c>
    </row>
    <row r="40" spans="1:7" ht="15">
      <c r="A40" s="80" t="s">
        <v>149</v>
      </c>
      <c r="B40" s="6" t="s">
        <v>148</v>
      </c>
      <c r="C40" s="57"/>
      <c r="D40" s="6" t="s">
        <v>47</v>
      </c>
    </row>
    <row r="41" spans="1:7" ht="26.25">
      <c r="A41" s="81" t="s">
        <v>151</v>
      </c>
      <c r="B41" s="6" t="s">
        <v>150</v>
      </c>
      <c r="C41" s="55"/>
      <c r="D41" s="6" t="s">
        <v>47</v>
      </c>
    </row>
    <row r="42" spans="1:7" ht="15" customHeight="1">
      <c r="A42" s="80" t="s">
        <v>154</v>
      </c>
      <c r="B42" s="6" t="s">
        <v>152</v>
      </c>
      <c r="C42" s="225">
        <v>100</v>
      </c>
      <c r="D42" s="233" t="s">
        <v>48</v>
      </c>
    </row>
    <row r="43" spans="1:7" ht="25.5">
      <c r="A43" s="80"/>
      <c r="B43" s="5" t="s">
        <v>155</v>
      </c>
      <c r="C43" s="226"/>
      <c r="D43" s="233"/>
    </row>
    <row r="44" spans="1:7">
      <c r="A44" s="80" t="s">
        <v>158</v>
      </c>
      <c r="B44" s="6" t="s">
        <v>156</v>
      </c>
      <c r="C44" s="225">
        <v>100</v>
      </c>
      <c r="D44" s="233" t="s">
        <v>48</v>
      </c>
    </row>
    <row r="45" spans="1:7" ht="25.5">
      <c r="A45" s="80"/>
      <c r="B45" s="78" t="s">
        <v>49</v>
      </c>
      <c r="C45" s="226"/>
      <c r="D45" s="233"/>
    </row>
    <row r="46" spans="1:7">
      <c r="A46" s="80" t="s">
        <v>160</v>
      </c>
      <c r="B46" s="71" t="s">
        <v>159</v>
      </c>
      <c r="C46" s="225" t="s">
        <v>10</v>
      </c>
      <c r="D46" s="233" t="s">
        <v>47</v>
      </c>
    </row>
    <row r="47" spans="1:7" ht="25.5">
      <c r="A47" s="80"/>
      <c r="B47" s="5" t="s">
        <v>50</v>
      </c>
      <c r="C47" s="226"/>
      <c r="D47" s="233"/>
    </row>
    <row r="48" spans="1:7">
      <c r="A48" s="80" t="s">
        <v>162</v>
      </c>
      <c r="B48" s="6" t="s">
        <v>161</v>
      </c>
      <c r="C48" s="230" t="s">
        <v>11</v>
      </c>
      <c r="D48" s="233" t="s">
        <v>47</v>
      </c>
    </row>
    <row r="49" spans="1:7" ht="25.5">
      <c r="A49" s="80"/>
      <c r="B49" s="6" t="s">
        <v>143</v>
      </c>
      <c r="C49" s="231"/>
      <c r="D49" s="233"/>
    </row>
    <row r="50" spans="1:7" ht="15">
      <c r="A50" s="80" t="s">
        <v>164</v>
      </c>
      <c r="B50" s="6" t="s">
        <v>163</v>
      </c>
      <c r="C50" s="57">
        <v>500</v>
      </c>
      <c r="D50" s="6" t="s">
        <v>47</v>
      </c>
    </row>
    <row r="51" spans="1:7" ht="15">
      <c r="A51" s="80" t="s">
        <v>166</v>
      </c>
      <c r="B51" s="6" t="s">
        <v>165</v>
      </c>
      <c r="C51" s="57"/>
      <c r="D51" s="6" t="s">
        <v>47</v>
      </c>
    </row>
    <row r="52" spans="1:7">
      <c r="A52" s="80" t="s">
        <v>168</v>
      </c>
      <c r="B52" s="6" t="s">
        <v>167</v>
      </c>
      <c r="C52" s="225">
        <v>50</v>
      </c>
      <c r="D52" s="233" t="s">
        <v>48</v>
      </c>
    </row>
    <row r="53" spans="1:7" ht="22.5" customHeight="1">
      <c r="A53" s="80"/>
      <c r="B53" s="78" t="s">
        <v>51</v>
      </c>
      <c r="C53" s="226"/>
      <c r="D53" s="233"/>
    </row>
    <row r="54" spans="1:7">
      <c r="A54" s="80" t="s">
        <v>170</v>
      </c>
      <c r="B54" s="6" t="s">
        <v>169</v>
      </c>
      <c r="C54" s="225">
        <v>200</v>
      </c>
      <c r="D54" s="233" t="s">
        <v>53</v>
      </c>
    </row>
    <row r="55" spans="1:7" ht="25.5">
      <c r="A55" s="80"/>
      <c r="B55" s="5" t="s">
        <v>52</v>
      </c>
      <c r="C55" s="226"/>
      <c r="D55" s="233"/>
    </row>
    <row r="56" spans="1:7" ht="15">
      <c r="A56" s="80"/>
      <c r="B56" s="43" t="s">
        <v>54</v>
      </c>
      <c r="C56" s="57"/>
      <c r="D56" s="6" t="s">
        <v>48</v>
      </c>
    </row>
    <row r="57" spans="1:7" ht="15">
      <c r="A57" s="80" t="s">
        <v>173</v>
      </c>
      <c r="B57" s="6" t="s">
        <v>172</v>
      </c>
      <c r="C57" s="57">
        <v>1000</v>
      </c>
      <c r="D57" s="6" t="s">
        <v>48</v>
      </c>
    </row>
    <row r="58" spans="1:7">
      <c r="A58" s="80" t="s">
        <v>175</v>
      </c>
      <c r="B58" s="6" t="s">
        <v>174</v>
      </c>
      <c r="C58" s="41" t="s">
        <v>171</v>
      </c>
      <c r="D58" s="6" t="s">
        <v>48</v>
      </c>
    </row>
    <row r="59" spans="1:7">
      <c r="A59" s="16"/>
      <c r="B59" s="6"/>
      <c r="C59" s="42"/>
      <c r="D59" s="6"/>
    </row>
    <row r="61" spans="1:7" ht="15">
      <c r="A61" s="238" t="s">
        <v>55</v>
      </c>
      <c r="B61" s="237"/>
      <c r="C61" s="239"/>
      <c r="D61" s="92" t="s">
        <v>97</v>
      </c>
      <c r="E61" s="16" t="s">
        <v>138</v>
      </c>
      <c r="F61" s="53"/>
      <c r="G61" s="16" t="s">
        <v>45</v>
      </c>
    </row>
    <row r="63" spans="1:7" ht="15.75">
      <c r="B63" s="59" t="s">
        <v>56</v>
      </c>
      <c r="C63" s="17"/>
      <c r="D63" s="17"/>
      <c r="E63" s="17"/>
    </row>
    <row r="64" spans="1:7" ht="14.25">
      <c r="B64" s="7" t="s">
        <v>176</v>
      </c>
    </row>
    <row r="65" spans="1:8">
      <c r="B65" s="63" t="s">
        <v>178</v>
      </c>
      <c r="C65" s="64">
        <v>25</v>
      </c>
      <c r="D65" s="60" t="s">
        <v>177</v>
      </c>
    </row>
    <row r="66" spans="1:8">
      <c r="B66" s="63" t="s">
        <v>181</v>
      </c>
      <c r="C66" s="65"/>
      <c r="D66" s="3" t="s">
        <v>177</v>
      </c>
    </row>
    <row r="67" spans="1:8">
      <c r="B67" s="63" t="s">
        <v>179</v>
      </c>
      <c r="C67" s="39">
        <v>40</v>
      </c>
      <c r="D67" s="16" t="s">
        <v>177</v>
      </c>
    </row>
    <row r="68" spans="1:8">
      <c r="B68" s="63" t="s">
        <v>180</v>
      </c>
      <c r="C68" s="39">
        <v>35</v>
      </c>
      <c r="D68" s="16" t="s">
        <v>177</v>
      </c>
    </row>
    <row r="69" spans="1:8" ht="15" customHeight="1"/>
    <row r="70" spans="1:8" ht="15.75">
      <c r="B70" s="1" t="s">
        <v>57</v>
      </c>
    </row>
    <row r="71" spans="1:8" ht="9.75" customHeight="1"/>
    <row r="72" spans="1:8" ht="15">
      <c r="A72" s="27" t="s">
        <v>183</v>
      </c>
      <c r="B72" s="69" t="s">
        <v>182</v>
      </c>
      <c r="C72" s="61" t="s">
        <v>58</v>
      </c>
      <c r="D72" s="53" t="s">
        <v>97</v>
      </c>
      <c r="E72" s="66" t="s">
        <v>184</v>
      </c>
      <c r="F72" s="53" t="s">
        <v>97</v>
      </c>
      <c r="G72"/>
      <c r="H72"/>
    </row>
    <row r="73" spans="1:8" ht="15">
      <c r="B73" s="9" t="s">
        <v>3</v>
      </c>
      <c r="C73" s="61" t="s">
        <v>186</v>
      </c>
      <c r="D73" s="53" t="s">
        <v>97</v>
      </c>
      <c r="E73" s="67" t="s">
        <v>185</v>
      </c>
      <c r="F73" s="227"/>
      <c r="G73" s="227"/>
      <c r="H73" s="227"/>
    </row>
    <row r="74" spans="1:8" ht="15">
      <c r="B74" s="66"/>
      <c r="C74" s="32" t="s">
        <v>364</v>
      </c>
      <c r="D74" s="116">
        <v>0.5</v>
      </c>
      <c r="E74" s="67" t="s">
        <v>187</v>
      </c>
      <c r="F74" s="79"/>
      <c r="G74" s="67" t="s">
        <v>188</v>
      </c>
      <c r="H74" s="79"/>
    </row>
    <row r="75" spans="1:8" ht="12" customHeight="1">
      <c r="B75" s="66"/>
      <c r="C75" s="32"/>
      <c r="D75" s="72"/>
      <c r="E75" s="67"/>
      <c r="F75" s="72"/>
      <c r="G75" s="67"/>
      <c r="H75" s="72"/>
    </row>
    <row r="76" spans="1:8" ht="26.25">
      <c r="A76" s="33" t="s">
        <v>190</v>
      </c>
      <c r="B76" s="70" t="s">
        <v>189</v>
      </c>
      <c r="C76" s="71" t="s">
        <v>191</v>
      </c>
      <c r="D76" s="53" t="s">
        <v>97</v>
      </c>
      <c r="E76" s="67" t="s">
        <v>192</v>
      </c>
      <c r="F76" s="74">
        <v>150</v>
      </c>
      <c r="G76" s="113" t="s">
        <v>302</v>
      </c>
      <c r="H76"/>
    </row>
    <row r="77" spans="1:8" ht="12" customHeight="1">
      <c r="C77" s="76"/>
      <c r="D77" s="9"/>
      <c r="E77"/>
      <c r="F77"/>
      <c r="G77" s="113"/>
      <c r="H77"/>
    </row>
    <row r="78" spans="1:8" ht="26.25">
      <c r="A78" s="33" t="s">
        <v>194</v>
      </c>
      <c r="B78" s="62" t="s">
        <v>193</v>
      </c>
      <c r="C78" s="71" t="s">
        <v>191</v>
      </c>
      <c r="D78" s="53" t="s">
        <v>97</v>
      </c>
      <c r="E78" s="67" t="s">
        <v>192</v>
      </c>
      <c r="F78" s="75">
        <v>200</v>
      </c>
      <c r="G78" s="113" t="s">
        <v>302</v>
      </c>
      <c r="H78"/>
    </row>
    <row r="79" spans="1:8" ht="15">
      <c r="B79"/>
      <c r="C79" s="61" t="s">
        <v>59</v>
      </c>
      <c r="D79" s="53"/>
      <c r="E79" s="67" t="s">
        <v>192</v>
      </c>
      <c r="F79" s="75"/>
      <c r="G79" s="113" t="s">
        <v>302</v>
      </c>
      <c r="H79"/>
    </row>
    <row r="80" spans="1:8" ht="15">
      <c r="B80"/>
      <c r="C80" s="61" t="s">
        <v>60</v>
      </c>
      <c r="D80" s="53" t="s">
        <v>97</v>
      </c>
      <c r="E80" s="67" t="s">
        <v>192</v>
      </c>
      <c r="F80" s="75"/>
      <c r="G80" s="4" t="s">
        <v>302</v>
      </c>
      <c r="H80"/>
    </row>
    <row r="81" spans="1:8" ht="12" customHeight="1">
      <c r="B81"/>
      <c r="C81" s="32"/>
      <c r="D81"/>
      <c r="E81"/>
      <c r="F81" s="3"/>
      <c r="G81"/>
      <c r="H81"/>
    </row>
    <row r="82" spans="1:8" ht="15">
      <c r="A82" s="27" t="s">
        <v>196</v>
      </c>
      <c r="B82" s="3" t="s">
        <v>195</v>
      </c>
      <c r="C82" s="61" t="s">
        <v>61</v>
      </c>
      <c r="D82" s="53"/>
      <c r="E82" s="67" t="s">
        <v>197</v>
      </c>
      <c r="F82" s="75" t="s">
        <v>303</v>
      </c>
      <c r="G82" s="4" t="s">
        <v>304</v>
      </c>
      <c r="H82"/>
    </row>
    <row r="83" spans="1:8" ht="15">
      <c r="B83"/>
      <c r="C83" s="61" t="s">
        <v>62</v>
      </c>
      <c r="D83" s="53"/>
      <c r="E83" s="67" t="s">
        <v>197</v>
      </c>
      <c r="F83" s="75"/>
      <c r="G83" s="4" t="s">
        <v>304</v>
      </c>
      <c r="H83"/>
    </row>
    <row r="84" spans="1:8" ht="18.75" customHeight="1">
      <c r="A84" s="27" t="s">
        <v>153</v>
      </c>
      <c r="B84" s="236" t="s">
        <v>198</v>
      </c>
      <c r="C84" s="237"/>
      <c r="D84" s="77"/>
      <c r="E84" t="s">
        <v>199</v>
      </c>
      <c r="F84" s="53"/>
      <c r="G84" s="67" t="s">
        <v>200</v>
      </c>
      <c r="H84" s="68"/>
    </row>
    <row r="85" spans="1:8" ht="15">
      <c r="A85" s="27" t="s">
        <v>157</v>
      </c>
      <c r="B85" s="61" t="s">
        <v>201</v>
      </c>
      <c r="C85" s="227"/>
      <c r="D85" s="227"/>
      <c r="E85" s="227"/>
      <c r="F85" s="227"/>
      <c r="G85" s="227"/>
      <c r="H85" s="227"/>
    </row>
    <row r="86" spans="1:8">
      <c r="A86" s="16"/>
    </row>
    <row r="87" spans="1:8">
      <c r="A87" s="16"/>
    </row>
    <row r="88" spans="1:8" ht="21.75" customHeight="1">
      <c r="B88" s="1" t="s">
        <v>63</v>
      </c>
      <c r="C88"/>
      <c r="D88"/>
      <c r="E88"/>
      <c r="F88"/>
    </row>
    <row r="89" spans="1:8" ht="20.25" customHeight="1">
      <c r="B89" s="82" t="s">
        <v>202</v>
      </c>
      <c r="C89"/>
      <c r="D89"/>
      <c r="E89"/>
      <c r="F89"/>
    </row>
    <row r="90" spans="1:8" ht="11.25" customHeight="1">
      <c r="B90" s="82"/>
      <c r="C90"/>
      <c r="D90"/>
      <c r="E90"/>
      <c r="F90"/>
    </row>
    <row r="91" spans="1:8" ht="15">
      <c r="A91" s="27" t="s">
        <v>94</v>
      </c>
      <c r="B91" s="3" t="s">
        <v>203</v>
      </c>
      <c r="C91"/>
      <c r="D91" s="92"/>
      <c r="E91" s="16" t="s">
        <v>138</v>
      </c>
      <c r="F91" s="53"/>
      <c r="G91" s="16" t="s">
        <v>45</v>
      </c>
    </row>
    <row r="92" spans="1:8" ht="18.75" customHeight="1">
      <c r="A92"/>
      <c r="B92" s="67" t="s">
        <v>204</v>
      </c>
      <c r="C92" s="85" t="s">
        <v>328</v>
      </c>
      <c r="D92" s="86"/>
      <c r="E92" s="67" t="s">
        <v>327</v>
      </c>
      <c r="F92" s="87"/>
      <c r="G92" s="26" t="s">
        <v>329</v>
      </c>
      <c r="H92" s="88"/>
    </row>
    <row r="93" spans="1:8" ht="12" customHeight="1">
      <c r="A93"/>
      <c r="B93" s="84"/>
      <c r="C93" s="85"/>
      <c r="D93" s="89"/>
      <c r="E93" s="67"/>
      <c r="F93" s="90"/>
      <c r="G93" s="26"/>
      <c r="H93" s="91"/>
    </row>
    <row r="94" spans="1:8" ht="15">
      <c r="A94" s="27" t="s">
        <v>102</v>
      </c>
      <c r="B94" s="3" t="s">
        <v>205</v>
      </c>
      <c r="C94"/>
      <c r="D94" s="92"/>
      <c r="E94" s="16" t="s">
        <v>138</v>
      </c>
      <c r="F94" s="53"/>
      <c r="G94" s="16" t="s">
        <v>45</v>
      </c>
    </row>
    <row r="95" spans="1:8" ht="15">
      <c r="A95"/>
      <c r="B95" s="67" t="s">
        <v>204</v>
      </c>
      <c r="C95" s="85" t="s">
        <v>328</v>
      </c>
      <c r="D95" s="86"/>
      <c r="E95" s="67" t="s">
        <v>327</v>
      </c>
      <c r="F95" s="87"/>
      <c r="G95" s="26" t="s">
        <v>329</v>
      </c>
      <c r="H95" s="88"/>
    </row>
    <row r="96" spans="1:8" ht="11.25" customHeight="1">
      <c r="A96"/>
      <c r="B96" s="67"/>
      <c r="C96" s="85"/>
      <c r="D96" s="93"/>
      <c r="E96" s="67"/>
      <c r="F96" s="94"/>
      <c r="G96" s="26"/>
      <c r="H96" s="91"/>
    </row>
    <row r="97" spans="1:8" ht="15">
      <c r="A97" s="27" t="s">
        <v>105</v>
      </c>
      <c r="B97" s="76" t="s">
        <v>206</v>
      </c>
      <c r="C97"/>
      <c r="D97" s="92"/>
      <c r="E97" s="16" t="s">
        <v>138</v>
      </c>
      <c r="F97" s="53"/>
      <c r="G97" s="16" t="s">
        <v>45</v>
      </c>
    </row>
    <row r="98" spans="1:8" ht="15" customHeight="1">
      <c r="A98" s="27" t="s">
        <v>108</v>
      </c>
      <c r="B98" s="61" t="s">
        <v>207</v>
      </c>
      <c r="C98"/>
      <c r="D98" s="92"/>
      <c r="E98" s="16" t="s">
        <v>138</v>
      </c>
      <c r="F98" s="53"/>
      <c r="G98" s="16" t="s">
        <v>45</v>
      </c>
    </row>
    <row r="99" spans="1:8" ht="15">
      <c r="A99" s="27" t="s">
        <v>111</v>
      </c>
      <c r="B99" s="61" t="s">
        <v>208</v>
      </c>
      <c r="C99"/>
      <c r="D99" s="92"/>
      <c r="E99" s="16" t="s">
        <v>138</v>
      </c>
      <c r="F99" s="53"/>
      <c r="G99" s="16" t="s">
        <v>45</v>
      </c>
    </row>
    <row r="100" spans="1:8" ht="15">
      <c r="A100" s="27" t="s">
        <v>113</v>
      </c>
      <c r="B100" s="61" t="s">
        <v>209</v>
      </c>
      <c r="C100"/>
      <c r="D100" s="92"/>
      <c r="E100" s="16" t="s">
        <v>138</v>
      </c>
      <c r="F100" s="53"/>
      <c r="G100" s="16" t="s">
        <v>45</v>
      </c>
    </row>
    <row r="101" spans="1:8" ht="15">
      <c r="A101" s="27" t="s">
        <v>115</v>
      </c>
      <c r="B101" s="61" t="s">
        <v>210</v>
      </c>
      <c r="C101"/>
      <c r="D101" s="92"/>
      <c r="E101" s="16" t="s">
        <v>138</v>
      </c>
      <c r="F101" s="53"/>
      <c r="G101" s="16" t="s">
        <v>45</v>
      </c>
    </row>
    <row r="102" spans="1:8" ht="26.25">
      <c r="A102" s="27" t="s">
        <v>117</v>
      </c>
      <c r="B102" s="61" t="s">
        <v>211</v>
      </c>
      <c r="C102" s="85" t="s">
        <v>330</v>
      </c>
      <c r="D102" s="86"/>
      <c r="E102" s="67" t="s">
        <v>331</v>
      </c>
      <c r="F102" s="87"/>
      <c r="G102" s="135" t="s">
        <v>361</v>
      </c>
      <c r="H102" s="88"/>
    </row>
    <row r="103" spans="1:8" ht="15">
      <c r="A103" s="27" t="s">
        <v>118</v>
      </c>
      <c r="B103" s="61" t="s">
        <v>212</v>
      </c>
      <c r="C103"/>
      <c r="D103" s="92"/>
      <c r="E103" s="16" t="s">
        <v>138</v>
      </c>
      <c r="F103" s="53"/>
      <c r="G103" s="16" t="s">
        <v>45</v>
      </c>
      <c r="H103"/>
    </row>
    <row r="104" spans="1:8" ht="15">
      <c r="A104" s="27" t="s">
        <v>119</v>
      </c>
      <c r="B104" s="3" t="s">
        <v>213</v>
      </c>
      <c r="C104"/>
      <c r="D104" s="92"/>
      <c r="E104" s="16" t="s">
        <v>138</v>
      </c>
      <c r="F104" s="53"/>
      <c r="G104" s="16" t="s">
        <v>45</v>
      </c>
    </row>
    <row r="108" spans="1:8" ht="18">
      <c r="B108" s="95" t="s">
        <v>64</v>
      </c>
      <c r="C108"/>
      <c r="D108"/>
      <c r="E108"/>
    </row>
    <row r="109" spans="1:8" ht="21.75" customHeight="1">
      <c r="A109" s="97" t="s">
        <v>94</v>
      </c>
      <c r="B109" s="96" t="s">
        <v>221</v>
      </c>
      <c r="C109"/>
      <c r="D109"/>
      <c r="E109"/>
    </row>
    <row r="110" spans="1:8" ht="15">
      <c r="B110" s="10" t="s">
        <v>214</v>
      </c>
      <c r="C110"/>
      <c r="D110"/>
      <c r="E110"/>
    </row>
    <row r="111" spans="1:8" ht="15">
      <c r="B111" s="10" t="s">
        <v>215</v>
      </c>
      <c r="C111"/>
      <c r="D111"/>
      <c r="E111"/>
    </row>
    <row r="112" spans="1:8" ht="15">
      <c r="B112" s="10" t="s">
        <v>216</v>
      </c>
      <c r="C112"/>
      <c r="D112"/>
      <c r="E112"/>
    </row>
    <row r="113" spans="1:7" ht="15">
      <c r="C113"/>
      <c r="D113"/>
      <c r="E113"/>
    </row>
    <row r="114" spans="1:7" ht="15">
      <c r="A114" s="97" t="s">
        <v>102</v>
      </c>
      <c r="B114" s="10" t="s">
        <v>220</v>
      </c>
      <c r="C114"/>
      <c r="D114"/>
      <c r="E114"/>
    </row>
    <row r="115" spans="1:7" ht="15">
      <c r="B115" s="10" t="s">
        <v>217</v>
      </c>
      <c r="C115" s="11" t="s">
        <v>65</v>
      </c>
      <c r="D115"/>
      <c r="E115"/>
    </row>
    <row r="116" spans="1:7" ht="15">
      <c r="B116" s="10" t="s">
        <v>218</v>
      </c>
      <c r="C116" s="11" t="s">
        <v>66</v>
      </c>
      <c r="D116"/>
      <c r="E116"/>
    </row>
    <row r="117" spans="1:7" ht="15">
      <c r="B117" s="10" t="s">
        <v>219</v>
      </c>
      <c r="C117"/>
      <c r="D117"/>
    </row>
    <row r="118" spans="1:7" ht="15">
      <c r="C118"/>
      <c r="D118"/>
    </row>
    <row r="119" spans="1:7" ht="15.75" thickBot="1">
      <c r="A119" s="97" t="s">
        <v>105</v>
      </c>
      <c r="B119" s="4" t="s">
        <v>222</v>
      </c>
      <c r="C119"/>
      <c r="D119"/>
      <c r="E119"/>
    </row>
    <row r="120" spans="1:7" ht="16.5" customHeight="1" thickBot="1">
      <c r="B120" s="12" t="s">
        <v>67</v>
      </c>
      <c r="C120" s="98">
        <v>1000</v>
      </c>
      <c r="D120" s="98">
        <v>2000</v>
      </c>
      <c r="E120" s="98">
        <v>3000</v>
      </c>
      <c r="F120" s="98">
        <v>5000</v>
      </c>
      <c r="G120" s="98">
        <v>10000</v>
      </c>
    </row>
    <row r="121" spans="1:7" ht="17.25" customHeight="1" thickBot="1">
      <c r="B121" s="13" t="s">
        <v>68</v>
      </c>
      <c r="C121" s="99">
        <v>50</v>
      </c>
      <c r="D121" s="99">
        <v>80</v>
      </c>
      <c r="E121" s="99">
        <v>100</v>
      </c>
      <c r="F121" s="99">
        <v>150</v>
      </c>
      <c r="G121" s="99">
        <v>200</v>
      </c>
    </row>
    <row r="122" spans="1:7" ht="17.25" customHeight="1" thickBot="1">
      <c r="B122" s="13" t="s">
        <v>69</v>
      </c>
      <c r="C122" s="99" t="s">
        <v>30</v>
      </c>
      <c r="D122" s="99" t="s">
        <v>31</v>
      </c>
      <c r="E122" s="99" t="s">
        <v>32</v>
      </c>
      <c r="F122" s="99" t="s">
        <v>33</v>
      </c>
      <c r="G122" s="99" t="s">
        <v>34</v>
      </c>
    </row>
    <row r="123" spans="1:7" ht="17.25" customHeight="1" thickBot="1">
      <c r="B123" s="13" t="s">
        <v>70</v>
      </c>
      <c r="C123" s="99">
        <v>1.52</v>
      </c>
      <c r="D123" s="99">
        <v>2</v>
      </c>
      <c r="E123" s="99">
        <v>3</v>
      </c>
      <c r="F123" s="99">
        <v>5</v>
      </c>
      <c r="G123" s="99">
        <v>10</v>
      </c>
    </row>
    <row r="124" spans="1:7" ht="20.25" customHeight="1" thickBot="1">
      <c r="B124" s="13" t="s">
        <v>71</v>
      </c>
      <c r="C124" s="221" t="s">
        <v>72</v>
      </c>
      <c r="D124" s="222"/>
      <c r="E124" s="222"/>
      <c r="F124" s="222"/>
      <c r="G124" s="223"/>
    </row>
    <row r="128" spans="1:7" ht="15.75">
      <c r="B128" s="1" t="s">
        <v>73</v>
      </c>
      <c r="C128"/>
      <c r="D128"/>
    </row>
    <row r="129" spans="2:7" ht="15">
      <c r="D129"/>
    </row>
    <row r="130" spans="2:7" ht="15">
      <c r="B130" s="118" t="s">
        <v>223</v>
      </c>
      <c r="C130" s="100"/>
      <c r="D130" t="s">
        <v>332</v>
      </c>
    </row>
    <row r="131" spans="2:7">
      <c r="B131" s="32"/>
    </row>
    <row r="132" spans="2:7" ht="26.25">
      <c r="B132" s="71" t="s">
        <v>333</v>
      </c>
      <c r="C132" s="67" t="s">
        <v>224</v>
      </c>
      <c r="D132" s="101" t="s">
        <v>335</v>
      </c>
      <c r="E132" s="26" t="s">
        <v>225</v>
      </c>
      <c r="F132" s="102" t="s">
        <v>334</v>
      </c>
      <c r="G132" s="16" t="s">
        <v>114</v>
      </c>
    </row>
    <row r="133" spans="2:7" ht="15">
      <c r="B133" s="8"/>
      <c r="C133"/>
      <c r="D133" s="8"/>
    </row>
    <row r="134" spans="2:7" ht="15">
      <c r="B134" s="3"/>
      <c r="C134"/>
      <c r="D134"/>
    </row>
    <row r="135" spans="2:7" ht="15">
      <c r="B135" s="3"/>
      <c r="C135"/>
      <c r="D135"/>
    </row>
    <row r="136" spans="2:7" ht="15">
      <c r="B136" s="3"/>
      <c r="C136"/>
      <c r="D136"/>
    </row>
    <row r="137" spans="2:7" ht="18.75">
      <c r="B137" s="14" t="s">
        <v>74</v>
      </c>
      <c r="C137"/>
      <c r="D137"/>
    </row>
  </sheetData>
  <sheetProtection selectLockedCells="1" selectUnlockedCells="1"/>
  <mergeCells count="19">
    <mergeCell ref="C46:C47"/>
    <mergeCell ref="D46:D47"/>
    <mergeCell ref="C48:C49"/>
    <mergeCell ref="D48:D49"/>
    <mergeCell ref="C124:G124"/>
    <mergeCell ref="A61:C61"/>
    <mergeCell ref="F73:H73"/>
    <mergeCell ref="B84:C84"/>
    <mergeCell ref="C85:H85"/>
    <mergeCell ref="C52:C53"/>
    <mergeCell ref="D52:D53"/>
    <mergeCell ref="C54:C55"/>
    <mergeCell ref="D54:D55"/>
    <mergeCell ref="B4:E4"/>
    <mergeCell ref="C42:C43"/>
    <mergeCell ref="D42:D43"/>
    <mergeCell ref="C44:C45"/>
    <mergeCell ref="D44:D45"/>
    <mergeCell ref="D19:F19"/>
  </mergeCells>
  <phoneticPr fontId="0" type="noConversion"/>
  <hyperlinks>
    <hyperlink ref="E13" r:id="rId1"/>
  </hyperlink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7"/>
  <sheetViews>
    <sheetView workbookViewId="0">
      <selection activeCell="D57" sqref="D57:D58"/>
    </sheetView>
  </sheetViews>
  <sheetFormatPr defaultColWidth="11.42578125" defaultRowHeight="12.75"/>
  <cols>
    <col min="1" max="1" width="4.5703125" style="27" customWidth="1"/>
    <col min="2" max="2" width="41.85546875" style="16" customWidth="1"/>
    <col min="3" max="3" width="25.42578125" style="16" customWidth="1"/>
    <col min="4" max="4" width="8.42578125" style="16" customWidth="1"/>
    <col min="5" max="5" width="13.5703125" style="16" customWidth="1"/>
    <col min="6" max="6" width="7.85546875" style="16" customWidth="1"/>
    <col min="7" max="7" width="14.7109375" style="16" bestFit="1" customWidth="1"/>
    <col min="8" max="8" width="8" style="16" customWidth="1"/>
    <col min="9" max="16384" width="11.42578125" style="16"/>
  </cols>
  <sheetData>
    <row r="2" spans="2:7" ht="18.75" thickBot="1">
      <c r="B2" s="103" t="s">
        <v>366</v>
      </c>
      <c r="C2" s="104"/>
      <c r="D2" s="104"/>
      <c r="E2" s="15"/>
      <c r="F2" s="15"/>
      <c r="G2" s="15"/>
    </row>
    <row r="3" spans="2:7" ht="13.5" thickTop="1"/>
    <row r="4" spans="2:7" ht="50.25" customHeight="1">
      <c r="B4" s="240" t="s">
        <v>367</v>
      </c>
      <c r="C4" s="240"/>
      <c r="D4" s="240"/>
      <c r="E4" s="240"/>
      <c r="F4" s="17"/>
      <c r="G4" s="17"/>
    </row>
    <row r="6" spans="2:7" ht="15.75">
      <c r="B6" s="1" t="s">
        <v>368</v>
      </c>
    </row>
    <row r="8" spans="2:7" ht="14.25">
      <c r="B8" s="19" t="s">
        <v>369</v>
      </c>
      <c r="C8" s="44" t="s">
        <v>78</v>
      </c>
    </row>
    <row r="9" spans="2:7" ht="14.25">
      <c r="B9" s="176" t="s">
        <v>370</v>
      </c>
      <c r="C9" s="45" t="s">
        <v>80</v>
      </c>
    </row>
    <row r="10" spans="2:7" ht="33.75" customHeight="1">
      <c r="B10" s="176" t="s">
        <v>371</v>
      </c>
      <c r="C10" s="46" t="s">
        <v>82</v>
      </c>
    </row>
    <row r="11" spans="2:7" ht="14.25">
      <c r="B11" s="176" t="s">
        <v>372</v>
      </c>
      <c r="C11" s="45" t="s">
        <v>84</v>
      </c>
    </row>
    <row r="12" spans="2:7" ht="14.25">
      <c r="B12" s="19" t="s">
        <v>85</v>
      </c>
      <c r="C12" s="47" t="s">
        <v>86</v>
      </c>
      <c r="D12" s="16" t="s">
        <v>87</v>
      </c>
      <c r="E12" s="36" t="s">
        <v>88</v>
      </c>
    </row>
    <row r="13" spans="2:7" ht="14.25">
      <c r="B13" s="176" t="s">
        <v>373</v>
      </c>
      <c r="C13" s="45" t="s">
        <v>90</v>
      </c>
      <c r="D13" s="16" t="s">
        <v>375</v>
      </c>
      <c r="E13" s="37" t="s">
        <v>41</v>
      </c>
    </row>
    <row r="14" spans="2:7" ht="14.25">
      <c r="B14" s="176" t="s">
        <v>374</v>
      </c>
      <c r="C14" s="48" t="s">
        <v>93</v>
      </c>
    </row>
    <row r="15" spans="2:7" ht="19.5" customHeight="1"/>
    <row r="16" spans="2:7" ht="15.75">
      <c r="B16" s="18" t="s">
        <v>376</v>
      </c>
    </row>
    <row r="17" spans="1:8">
      <c r="B17" s="21"/>
    </row>
    <row r="18" spans="1:8" ht="15">
      <c r="A18" s="28" t="s">
        <v>94</v>
      </c>
      <c r="B18" s="3" t="s">
        <v>377</v>
      </c>
      <c r="C18" s="22" t="s">
        <v>378</v>
      </c>
      <c r="D18" s="53" t="s">
        <v>97</v>
      </c>
      <c r="E18" s="22" t="s">
        <v>379</v>
      </c>
      <c r="F18" s="54"/>
      <c r="G18" s="22" t="s">
        <v>380</v>
      </c>
      <c r="H18" s="54"/>
    </row>
    <row r="19" spans="1:8" ht="15">
      <c r="B19" s="23"/>
      <c r="C19" s="22" t="s">
        <v>381</v>
      </c>
      <c r="D19" s="232" t="s">
        <v>101</v>
      </c>
      <c r="E19" s="227"/>
      <c r="F19" s="227"/>
    </row>
    <row r="20" spans="1:8" ht="15">
      <c r="A20" s="28" t="s">
        <v>102</v>
      </c>
      <c r="B20" s="3" t="s">
        <v>382</v>
      </c>
      <c r="C20" s="49">
        <v>3.6</v>
      </c>
      <c r="D20" s="25" t="s">
        <v>104</v>
      </c>
    </row>
    <row r="21" spans="1:8" ht="15">
      <c r="A21" s="28" t="s">
        <v>105</v>
      </c>
      <c r="B21" s="3" t="s">
        <v>383</v>
      </c>
      <c r="C21" s="50">
        <v>3000</v>
      </c>
      <c r="D21" s="3" t="s">
        <v>384</v>
      </c>
    </row>
    <row r="22" spans="1:8" ht="15">
      <c r="A22" s="29" t="s">
        <v>108</v>
      </c>
      <c r="B22" s="3" t="s">
        <v>385</v>
      </c>
      <c r="C22" s="50">
        <v>3000</v>
      </c>
      <c r="D22" s="16" t="s">
        <v>504</v>
      </c>
    </row>
    <row r="23" spans="1:8" ht="15">
      <c r="A23" s="29" t="s">
        <v>111</v>
      </c>
      <c r="B23" s="3" t="s">
        <v>386</v>
      </c>
      <c r="C23" s="51" t="s">
        <v>3</v>
      </c>
      <c r="D23" s="53"/>
      <c r="E23" s="3" t="s">
        <v>387</v>
      </c>
      <c r="F23" s="53" t="s">
        <v>97</v>
      </c>
      <c r="G23" s="3" t="s">
        <v>388</v>
      </c>
    </row>
    <row r="24" spans="1:8" ht="26.25">
      <c r="A24" s="28" t="s">
        <v>113</v>
      </c>
      <c r="B24" s="24" t="s">
        <v>389</v>
      </c>
      <c r="C24" s="52">
        <v>30</v>
      </c>
      <c r="D24" s="16" t="s">
        <v>114</v>
      </c>
    </row>
    <row r="25" spans="1:8" ht="15">
      <c r="A25" s="28" t="s">
        <v>115</v>
      </c>
      <c r="B25" s="3" t="s">
        <v>390</v>
      </c>
      <c r="C25" s="66" t="s">
        <v>392</v>
      </c>
      <c r="D25" s="54"/>
      <c r="E25" s="3" t="s">
        <v>393</v>
      </c>
      <c r="F25" s="54"/>
      <c r="G25" s="66" t="s">
        <v>394</v>
      </c>
      <c r="H25" s="53" t="s">
        <v>97</v>
      </c>
    </row>
    <row r="26" spans="1:8">
      <c r="A26" s="27" t="s">
        <v>116</v>
      </c>
      <c r="B26" s="22" t="s">
        <v>391</v>
      </c>
      <c r="C26" s="38" t="s">
        <v>128</v>
      </c>
    </row>
    <row r="27" spans="1:8" ht="26.25">
      <c r="A27" s="33" t="s">
        <v>117</v>
      </c>
      <c r="B27" s="24" t="s">
        <v>395</v>
      </c>
      <c r="C27" s="115">
        <v>2</v>
      </c>
      <c r="D27" s="3" t="s">
        <v>396</v>
      </c>
    </row>
    <row r="28" spans="1:8" ht="26.25">
      <c r="A28" s="33" t="s">
        <v>118</v>
      </c>
      <c r="B28" s="24" t="s">
        <v>397</v>
      </c>
      <c r="C28" s="115">
        <v>2</v>
      </c>
    </row>
    <row r="29" spans="1:8" ht="15">
      <c r="A29" s="33" t="s">
        <v>119</v>
      </c>
      <c r="B29" s="24" t="s">
        <v>398</v>
      </c>
      <c r="C29" s="22" t="s">
        <v>399</v>
      </c>
      <c r="D29" s="53" t="s">
        <v>97</v>
      </c>
      <c r="E29" s="3" t="s">
        <v>400</v>
      </c>
      <c r="F29" s="54"/>
      <c r="G29" s="66" t="s">
        <v>401</v>
      </c>
      <c r="H29" s="54"/>
    </row>
    <row r="30" spans="1:8">
      <c r="B30" s="30" t="s">
        <v>503</v>
      </c>
      <c r="C30" s="38" t="s">
        <v>128</v>
      </c>
    </row>
    <row r="31" spans="1:8">
      <c r="A31" s="27" t="s">
        <v>120</v>
      </c>
      <c r="B31" s="3" t="s">
        <v>403</v>
      </c>
      <c r="C31" s="40">
        <v>1500</v>
      </c>
      <c r="D31" s="16" t="s">
        <v>504</v>
      </c>
    </row>
    <row r="32" spans="1:8" ht="15">
      <c r="A32" s="27" t="s">
        <v>121</v>
      </c>
      <c r="B32" s="25" t="s">
        <v>404</v>
      </c>
      <c r="C32" s="66" t="s">
        <v>387</v>
      </c>
      <c r="D32" s="53" t="s">
        <v>97</v>
      </c>
      <c r="E32" s="66" t="s">
        <v>406</v>
      </c>
      <c r="F32" s="54"/>
    </row>
    <row r="33" spans="1:7" ht="15">
      <c r="A33" s="27" t="s">
        <v>122</v>
      </c>
      <c r="B33" s="3" t="s">
        <v>405</v>
      </c>
      <c r="C33" s="66" t="s">
        <v>387</v>
      </c>
      <c r="D33" s="53" t="s">
        <v>97</v>
      </c>
      <c r="E33" s="66" t="s">
        <v>406</v>
      </c>
      <c r="F33" s="54"/>
    </row>
    <row r="34" spans="1:7" ht="15">
      <c r="B34" s="66" t="s">
        <v>407</v>
      </c>
      <c r="C34" s="66" t="s">
        <v>408</v>
      </c>
      <c r="D34" s="54"/>
      <c r="E34" s="66" t="s">
        <v>409</v>
      </c>
      <c r="F34" s="53" t="s">
        <v>97</v>
      </c>
    </row>
    <row r="35" spans="1:7" ht="11.25" customHeight="1"/>
    <row r="36" spans="1:7" ht="21" customHeight="1">
      <c r="B36" s="1" t="s">
        <v>410</v>
      </c>
      <c r="C36"/>
      <c r="D36"/>
    </row>
    <row r="37" spans="1:7" ht="19.5" customHeight="1">
      <c r="B37" s="2" t="s">
        <v>411</v>
      </c>
      <c r="C37"/>
      <c r="D37"/>
    </row>
    <row r="38" spans="1:7" ht="15">
      <c r="A38" s="80" t="s">
        <v>145</v>
      </c>
      <c r="B38" s="176" t="s">
        <v>412</v>
      </c>
      <c r="C38" s="55">
        <v>1000</v>
      </c>
      <c r="D38" s="6" t="s">
        <v>47</v>
      </c>
    </row>
    <row r="39" spans="1:7" ht="15">
      <c r="A39" s="80" t="s">
        <v>147</v>
      </c>
      <c r="B39" s="176" t="s">
        <v>413</v>
      </c>
      <c r="C39" s="56">
        <v>500</v>
      </c>
      <c r="D39" s="6" t="s">
        <v>47</v>
      </c>
      <c r="E39" s="176" t="s">
        <v>418</v>
      </c>
      <c r="F39" s="106">
        <v>3.2</v>
      </c>
      <c r="G39" s="16" t="s">
        <v>104</v>
      </c>
    </row>
    <row r="40" spans="1:7" ht="15">
      <c r="A40" s="80" t="s">
        <v>149</v>
      </c>
      <c r="B40" s="176" t="s">
        <v>414</v>
      </c>
      <c r="C40" s="57"/>
      <c r="D40" s="6" t="s">
        <v>47</v>
      </c>
    </row>
    <row r="41" spans="1:7" ht="26.25">
      <c r="A41" s="81" t="s">
        <v>151</v>
      </c>
      <c r="B41" s="178" t="s">
        <v>415</v>
      </c>
      <c r="C41" s="55"/>
      <c r="D41" s="6" t="s">
        <v>47</v>
      </c>
    </row>
    <row r="42" spans="1:7" ht="15" customHeight="1">
      <c r="A42" s="80" t="s">
        <v>154</v>
      </c>
      <c r="B42" s="176" t="s">
        <v>416</v>
      </c>
      <c r="C42" s="225">
        <v>100</v>
      </c>
      <c r="D42" s="233" t="s">
        <v>48</v>
      </c>
    </row>
    <row r="43" spans="1:7" ht="25.5">
      <c r="A43" s="80"/>
      <c r="B43" s="5" t="s">
        <v>417</v>
      </c>
      <c r="C43" s="226"/>
      <c r="D43" s="233"/>
    </row>
    <row r="44" spans="1:7">
      <c r="A44" s="80" t="s">
        <v>158</v>
      </c>
      <c r="B44" s="176" t="s">
        <v>419</v>
      </c>
      <c r="C44" s="225">
        <v>100</v>
      </c>
      <c r="D44" s="233" t="s">
        <v>48</v>
      </c>
    </row>
    <row r="45" spans="1:7" ht="25.5">
      <c r="A45" s="80"/>
      <c r="B45" s="78" t="s">
        <v>420</v>
      </c>
      <c r="C45" s="226"/>
      <c r="D45" s="233"/>
    </row>
    <row r="46" spans="1:7">
      <c r="A46" s="80" t="s">
        <v>160</v>
      </c>
      <c r="B46" s="176" t="s">
        <v>421</v>
      </c>
      <c r="C46" s="225" t="s">
        <v>10</v>
      </c>
      <c r="D46" s="233" t="s">
        <v>47</v>
      </c>
    </row>
    <row r="47" spans="1:7" ht="25.5">
      <c r="A47" s="80"/>
      <c r="B47" s="5" t="s">
        <v>422</v>
      </c>
      <c r="C47" s="226"/>
      <c r="D47" s="233"/>
    </row>
    <row r="48" spans="1:7">
      <c r="A48" s="80" t="s">
        <v>162</v>
      </c>
      <c r="B48" s="176" t="s">
        <v>423</v>
      </c>
      <c r="C48" s="230" t="s">
        <v>11</v>
      </c>
      <c r="D48" s="233" t="s">
        <v>47</v>
      </c>
    </row>
    <row r="49" spans="1:7" ht="25.5">
      <c r="A49" s="80"/>
      <c r="B49" s="6" t="s">
        <v>424</v>
      </c>
      <c r="C49" s="231"/>
      <c r="D49" s="233"/>
    </row>
    <row r="50" spans="1:7" ht="15">
      <c r="A50" s="80" t="s">
        <v>164</v>
      </c>
      <c r="B50" s="6" t="s">
        <v>163</v>
      </c>
      <c r="C50" s="57">
        <v>500</v>
      </c>
      <c r="D50" s="6" t="s">
        <v>47</v>
      </c>
    </row>
    <row r="51" spans="1:7" ht="15">
      <c r="A51" s="80" t="s">
        <v>166</v>
      </c>
      <c r="B51" s="176" t="s">
        <v>425</v>
      </c>
      <c r="C51" s="57"/>
      <c r="D51" s="6" t="s">
        <v>47</v>
      </c>
    </row>
    <row r="52" spans="1:7">
      <c r="A52" s="80" t="s">
        <v>168</v>
      </c>
      <c r="B52" s="176" t="s">
        <v>430</v>
      </c>
      <c r="C52" s="225">
        <v>50</v>
      </c>
      <c r="D52" s="233" t="s">
        <v>48</v>
      </c>
    </row>
    <row r="53" spans="1:7" ht="22.5" customHeight="1">
      <c r="A53" s="80"/>
      <c r="B53" s="78" t="s">
        <v>505</v>
      </c>
      <c r="C53" s="226"/>
      <c r="D53" s="233"/>
    </row>
    <row r="54" spans="1:7">
      <c r="A54" s="80" t="s">
        <v>170</v>
      </c>
      <c r="B54" s="6" t="s">
        <v>426</v>
      </c>
      <c r="C54" s="225">
        <v>200</v>
      </c>
      <c r="D54" s="233" t="s">
        <v>53</v>
      </c>
    </row>
    <row r="55" spans="1:7" ht="25.5">
      <c r="A55" s="80"/>
      <c r="B55" s="5" t="s">
        <v>427</v>
      </c>
      <c r="C55" s="226"/>
      <c r="D55" s="233"/>
    </row>
    <row r="56" spans="1:7" ht="15">
      <c r="A56" s="80"/>
      <c r="B56" s="43" t="s">
        <v>455</v>
      </c>
      <c r="C56" s="57"/>
      <c r="D56" s="6" t="s">
        <v>48</v>
      </c>
    </row>
    <row r="57" spans="1:7" ht="15">
      <c r="A57" s="80" t="s">
        <v>173</v>
      </c>
      <c r="B57" s="176" t="s">
        <v>428</v>
      </c>
      <c r="C57" s="57">
        <v>1000</v>
      </c>
      <c r="D57" s="6" t="s">
        <v>48</v>
      </c>
    </row>
    <row r="58" spans="1:7">
      <c r="A58" s="80" t="s">
        <v>175</v>
      </c>
      <c r="B58" s="176" t="s">
        <v>429</v>
      </c>
      <c r="C58" s="41" t="s">
        <v>431</v>
      </c>
      <c r="D58" s="6" t="s">
        <v>48</v>
      </c>
    </row>
    <row r="59" spans="1:7">
      <c r="A59" s="16"/>
      <c r="B59" s="6"/>
      <c r="C59" s="42"/>
      <c r="D59" s="6"/>
    </row>
    <row r="61" spans="1:7" ht="15">
      <c r="A61" s="238" t="s">
        <v>432</v>
      </c>
      <c r="B61" s="237"/>
      <c r="C61" s="239"/>
      <c r="D61" s="92" t="s">
        <v>97</v>
      </c>
      <c r="E61" s="16" t="s">
        <v>387</v>
      </c>
      <c r="F61" s="53"/>
      <c r="G61" s="3" t="s">
        <v>406</v>
      </c>
    </row>
    <row r="63" spans="1:7" ht="15.75">
      <c r="B63" s="177" t="s">
        <v>433</v>
      </c>
      <c r="C63" s="17"/>
      <c r="D63" s="17"/>
      <c r="E63" s="17"/>
    </row>
    <row r="64" spans="1:7" ht="42.75">
      <c r="B64" s="179" t="s">
        <v>434</v>
      </c>
      <c r="C64" s="179"/>
    </row>
    <row r="65" spans="1:8">
      <c r="B65" s="63" t="s">
        <v>435</v>
      </c>
      <c r="C65" s="64">
        <v>25</v>
      </c>
      <c r="D65" s="60" t="s">
        <v>177</v>
      </c>
    </row>
    <row r="66" spans="1:8">
      <c r="B66" s="63" t="s">
        <v>436</v>
      </c>
      <c r="C66" s="65"/>
      <c r="D66" s="3" t="s">
        <v>177</v>
      </c>
    </row>
    <row r="67" spans="1:8">
      <c r="B67" s="63" t="s">
        <v>437</v>
      </c>
      <c r="C67" s="39">
        <v>40</v>
      </c>
      <c r="D67" s="16" t="s">
        <v>177</v>
      </c>
    </row>
    <row r="68" spans="1:8">
      <c r="B68" s="63" t="s">
        <v>438</v>
      </c>
      <c r="C68" s="39">
        <v>35</v>
      </c>
      <c r="D68" s="16" t="s">
        <v>177</v>
      </c>
    </row>
    <row r="69" spans="1:8" ht="15" customHeight="1"/>
    <row r="70" spans="1:8" ht="15.75">
      <c r="B70" s="180" t="s">
        <v>439</v>
      </c>
    </row>
    <row r="71" spans="1:8" ht="9.75" customHeight="1"/>
    <row r="72" spans="1:8" ht="15">
      <c r="A72" s="27" t="s">
        <v>183</v>
      </c>
      <c r="B72" s="182" t="s">
        <v>440</v>
      </c>
      <c r="C72" s="61" t="s">
        <v>506</v>
      </c>
      <c r="D72" s="53" t="s">
        <v>97</v>
      </c>
      <c r="E72" s="66" t="s">
        <v>442</v>
      </c>
      <c r="F72" s="53" t="s">
        <v>97</v>
      </c>
      <c r="G72"/>
      <c r="H72"/>
    </row>
    <row r="73" spans="1:8" ht="15">
      <c r="B73" s="9" t="s">
        <v>3</v>
      </c>
      <c r="C73" s="61" t="s">
        <v>441</v>
      </c>
      <c r="D73" s="53" t="s">
        <v>97</v>
      </c>
      <c r="E73" s="67" t="s">
        <v>402</v>
      </c>
      <c r="F73" s="227"/>
      <c r="G73" s="227"/>
      <c r="H73" s="227"/>
    </row>
    <row r="74" spans="1:8" ht="15">
      <c r="B74" s="66"/>
      <c r="C74" s="32" t="s">
        <v>443</v>
      </c>
      <c r="D74" s="116">
        <v>0.5</v>
      </c>
      <c r="E74" s="67" t="s">
        <v>187</v>
      </c>
      <c r="F74" s="79"/>
      <c r="G74" s="67" t="s">
        <v>188</v>
      </c>
      <c r="H74" s="79"/>
    </row>
    <row r="75" spans="1:8" ht="12" customHeight="1">
      <c r="B75" s="66"/>
      <c r="C75" s="32"/>
      <c r="D75" s="72"/>
      <c r="E75" s="67"/>
      <c r="F75" s="72"/>
      <c r="G75" s="67"/>
      <c r="H75" s="72"/>
    </row>
    <row r="76" spans="1:8" ht="26.25">
      <c r="A76" s="33" t="s">
        <v>190</v>
      </c>
      <c r="B76" s="183" t="s">
        <v>444</v>
      </c>
      <c r="C76" s="184" t="s">
        <v>449</v>
      </c>
      <c r="D76" s="53" t="s">
        <v>97</v>
      </c>
      <c r="E76" s="67" t="s">
        <v>454</v>
      </c>
      <c r="F76" s="74">
        <v>150</v>
      </c>
      <c r="G76" s="113" t="s">
        <v>302</v>
      </c>
      <c r="H76"/>
    </row>
    <row r="77" spans="1:8" ht="12" customHeight="1">
      <c r="C77" s="76"/>
      <c r="D77" s="9"/>
      <c r="E77"/>
      <c r="F77"/>
      <c r="G77" s="113"/>
      <c r="H77"/>
    </row>
    <row r="78" spans="1:8" ht="15">
      <c r="A78" s="33" t="s">
        <v>194</v>
      </c>
      <c r="B78" s="181" t="s">
        <v>445</v>
      </c>
      <c r="C78" s="184" t="s">
        <v>449</v>
      </c>
      <c r="D78" s="53" t="s">
        <v>97</v>
      </c>
      <c r="E78" s="67" t="s">
        <v>454</v>
      </c>
      <c r="F78" s="75">
        <v>200</v>
      </c>
      <c r="G78" s="113" t="s">
        <v>302</v>
      </c>
      <c r="H78"/>
    </row>
    <row r="79" spans="1:8" ht="15">
      <c r="B79"/>
      <c r="C79" s="184" t="s">
        <v>450</v>
      </c>
      <c r="D79" s="53"/>
      <c r="E79" s="67" t="s">
        <v>454</v>
      </c>
      <c r="F79" s="75"/>
      <c r="G79" s="113" t="s">
        <v>302</v>
      </c>
      <c r="H79"/>
    </row>
    <row r="80" spans="1:8" ht="15">
      <c r="B80"/>
      <c r="C80" s="176" t="s">
        <v>451</v>
      </c>
      <c r="D80" s="53" t="s">
        <v>97</v>
      </c>
      <c r="E80" s="67" t="s">
        <v>454</v>
      </c>
      <c r="F80" s="75"/>
      <c r="G80" s="4" t="s">
        <v>302</v>
      </c>
      <c r="H80"/>
    </row>
    <row r="81" spans="1:8" ht="12" customHeight="1">
      <c r="B81"/>
      <c r="C81" s="32"/>
      <c r="D81"/>
      <c r="E81"/>
      <c r="F81" s="3"/>
      <c r="G81"/>
      <c r="H81"/>
    </row>
    <row r="82" spans="1:8" ht="15">
      <c r="A82" s="27" t="s">
        <v>196</v>
      </c>
      <c r="B82" s="182" t="s">
        <v>446</v>
      </c>
      <c r="C82" s="184" t="s">
        <v>452</v>
      </c>
      <c r="D82" s="53"/>
      <c r="E82" s="67" t="s">
        <v>455</v>
      </c>
      <c r="F82" s="75" t="s">
        <v>303</v>
      </c>
      <c r="G82" s="4" t="s">
        <v>304</v>
      </c>
      <c r="H82"/>
    </row>
    <row r="83" spans="1:8" ht="15">
      <c r="B83"/>
      <c r="C83" s="184" t="s">
        <v>453</v>
      </c>
      <c r="D83" s="53"/>
      <c r="E83" s="67" t="s">
        <v>455</v>
      </c>
      <c r="F83" s="75"/>
      <c r="G83" s="4" t="s">
        <v>304</v>
      </c>
      <c r="H83"/>
    </row>
    <row r="84" spans="1:8" ht="18.75" customHeight="1">
      <c r="A84" s="27" t="s">
        <v>153</v>
      </c>
      <c r="B84" s="236" t="s">
        <v>447</v>
      </c>
      <c r="C84" s="237"/>
      <c r="D84" s="77"/>
      <c r="E84" t="s">
        <v>460</v>
      </c>
      <c r="F84" s="53"/>
      <c r="G84" s="67" t="s">
        <v>456</v>
      </c>
      <c r="H84" s="68"/>
    </row>
    <row r="85" spans="1:8" ht="15">
      <c r="A85" s="27" t="s">
        <v>157</v>
      </c>
      <c r="B85" s="4" t="s">
        <v>448</v>
      </c>
      <c r="C85" s="227"/>
      <c r="D85" s="227"/>
      <c r="E85" s="227"/>
      <c r="F85" s="227"/>
      <c r="G85" s="227"/>
      <c r="H85" s="227"/>
    </row>
    <row r="86" spans="1:8">
      <c r="A86" s="16"/>
    </row>
    <row r="87" spans="1:8">
      <c r="A87" s="16"/>
    </row>
    <row r="88" spans="1:8" ht="21.75" customHeight="1">
      <c r="B88" s="180" t="s">
        <v>457</v>
      </c>
      <c r="C88"/>
      <c r="D88"/>
      <c r="E88"/>
      <c r="F88"/>
    </row>
    <row r="89" spans="1:8" ht="20.25" customHeight="1">
      <c r="B89" s="185" t="s">
        <v>458</v>
      </c>
      <c r="C89"/>
      <c r="D89"/>
      <c r="E89"/>
      <c r="F89"/>
    </row>
    <row r="90" spans="1:8" ht="11.25" customHeight="1">
      <c r="B90" s="82"/>
      <c r="C90"/>
      <c r="D90"/>
      <c r="E90"/>
      <c r="F90"/>
    </row>
    <row r="91" spans="1:8" ht="15">
      <c r="A91" s="27" t="s">
        <v>94</v>
      </c>
      <c r="B91" s="3" t="s">
        <v>459</v>
      </c>
      <c r="C91"/>
      <c r="D91" s="92"/>
      <c r="E91" s="3" t="s">
        <v>387</v>
      </c>
      <c r="F91" s="53"/>
      <c r="G91" s="3" t="s">
        <v>461</v>
      </c>
    </row>
    <row r="92" spans="1:8" ht="18.75" customHeight="1">
      <c r="A92"/>
      <c r="B92" s="186" t="s">
        <v>468</v>
      </c>
      <c r="C92" s="85" t="s">
        <v>462</v>
      </c>
      <c r="D92" s="86"/>
      <c r="E92" s="67" t="s">
        <v>463</v>
      </c>
      <c r="F92" s="87"/>
      <c r="G92" s="26" t="s">
        <v>464</v>
      </c>
      <c r="H92" s="88"/>
    </row>
    <row r="93" spans="1:8" ht="12" customHeight="1">
      <c r="A93"/>
      <c r="B93" s="84"/>
      <c r="C93" s="85"/>
      <c r="D93" s="89"/>
      <c r="E93" s="67"/>
      <c r="F93" s="90"/>
      <c r="G93" s="26"/>
      <c r="H93" s="91"/>
    </row>
    <row r="94" spans="1:8" ht="15">
      <c r="A94" s="27" t="s">
        <v>102</v>
      </c>
      <c r="B94" s="176" t="s">
        <v>466</v>
      </c>
      <c r="C94"/>
      <c r="D94" s="92"/>
      <c r="E94" s="3" t="s">
        <v>387</v>
      </c>
      <c r="F94" s="53"/>
      <c r="G94" s="3" t="s">
        <v>461</v>
      </c>
    </row>
    <row r="95" spans="1:8" ht="15">
      <c r="A95"/>
      <c r="B95" s="67" t="s">
        <v>467</v>
      </c>
      <c r="C95" s="85" t="s">
        <v>462</v>
      </c>
      <c r="D95" s="86"/>
      <c r="E95" s="67" t="s">
        <v>463</v>
      </c>
      <c r="F95" s="87"/>
      <c r="G95" s="26" t="s">
        <v>465</v>
      </c>
      <c r="H95" s="88"/>
    </row>
    <row r="96" spans="1:8" ht="11.25" customHeight="1">
      <c r="A96"/>
      <c r="B96" s="67"/>
      <c r="C96" s="85"/>
      <c r="D96" s="93"/>
      <c r="E96" s="67"/>
      <c r="F96" s="94"/>
      <c r="G96" s="26"/>
      <c r="H96" s="91"/>
    </row>
    <row r="97" spans="1:8" ht="15">
      <c r="A97" s="27" t="s">
        <v>105</v>
      </c>
      <c r="B97" s="176" t="s">
        <v>469</v>
      </c>
      <c r="C97"/>
      <c r="D97" s="92"/>
      <c r="E97" s="3" t="s">
        <v>387</v>
      </c>
      <c r="F97" s="53"/>
      <c r="G97" s="3" t="s">
        <v>461</v>
      </c>
    </row>
    <row r="98" spans="1:8" ht="15" customHeight="1">
      <c r="A98" s="27" t="s">
        <v>108</v>
      </c>
      <c r="B98" s="176" t="s">
        <v>470</v>
      </c>
      <c r="C98"/>
      <c r="D98" s="92"/>
      <c r="E98" s="3" t="s">
        <v>387</v>
      </c>
      <c r="F98" s="53"/>
      <c r="G98" s="3" t="s">
        <v>461</v>
      </c>
    </row>
    <row r="99" spans="1:8" ht="15">
      <c r="A99" s="27" t="s">
        <v>111</v>
      </c>
      <c r="B99" s="176" t="s">
        <v>471</v>
      </c>
      <c r="C99"/>
      <c r="D99" s="92"/>
      <c r="E99" s="3" t="s">
        <v>387</v>
      </c>
      <c r="F99" s="53"/>
      <c r="G99" s="3" t="s">
        <v>461</v>
      </c>
    </row>
    <row r="100" spans="1:8" ht="15">
      <c r="A100" s="27" t="s">
        <v>113</v>
      </c>
      <c r="B100" s="176" t="s">
        <v>472</v>
      </c>
      <c r="C100"/>
      <c r="D100" s="92"/>
      <c r="E100" s="3" t="s">
        <v>387</v>
      </c>
      <c r="F100" s="53"/>
      <c r="G100" s="3" t="s">
        <v>461</v>
      </c>
    </row>
    <row r="101" spans="1:8" ht="15">
      <c r="A101" s="27" t="s">
        <v>115</v>
      </c>
      <c r="B101" s="176" t="s">
        <v>473</v>
      </c>
      <c r="C101"/>
      <c r="D101" s="92"/>
      <c r="E101" s="3" t="s">
        <v>387</v>
      </c>
      <c r="F101" s="53"/>
      <c r="G101" s="3" t="s">
        <v>461</v>
      </c>
    </row>
    <row r="102" spans="1:8" ht="26.25">
      <c r="A102" s="27" t="s">
        <v>117</v>
      </c>
      <c r="B102" s="61" t="s">
        <v>475</v>
      </c>
      <c r="C102" s="66" t="s">
        <v>477</v>
      </c>
      <c r="D102" s="86"/>
      <c r="E102" s="175" t="s">
        <v>478</v>
      </c>
      <c r="F102" s="87"/>
      <c r="G102" s="135" t="s">
        <v>479</v>
      </c>
      <c r="H102" s="88"/>
    </row>
    <row r="103" spans="1:8" ht="15">
      <c r="A103" s="27" t="s">
        <v>118</v>
      </c>
      <c r="B103" s="176" t="s">
        <v>474</v>
      </c>
      <c r="C103"/>
      <c r="D103" s="92"/>
      <c r="E103" s="3" t="s">
        <v>387</v>
      </c>
      <c r="F103" s="53"/>
      <c r="G103" s="3" t="s">
        <v>461</v>
      </c>
      <c r="H103"/>
    </row>
    <row r="104" spans="1:8" ht="15">
      <c r="A104" s="27" t="s">
        <v>119</v>
      </c>
      <c r="B104" s="176" t="s">
        <v>476</v>
      </c>
      <c r="C104"/>
      <c r="D104" s="92"/>
      <c r="E104" s="3" t="s">
        <v>387</v>
      </c>
      <c r="F104" s="53"/>
      <c r="G104" s="3" t="s">
        <v>461</v>
      </c>
    </row>
    <row r="108" spans="1:8" ht="18">
      <c r="B108" s="95" t="s">
        <v>480</v>
      </c>
      <c r="C108"/>
      <c r="D108"/>
      <c r="E108"/>
    </row>
    <row r="109" spans="1:8" ht="21.75" customHeight="1">
      <c r="A109" s="97" t="s">
        <v>94</v>
      </c>
      <c r="B109" s="187" t="s">
        <v>481</v>
      </c>
      <c r="C109"/>
      <c r="D109"/>
      <c r="E109"/>
    </row>
    <row r="110" spans="1:8" ht="15">
      <c r="B110" s="10" t="s">
        <v>483</v>
      </c>
      <c r="C110"/>
      <c r="D110"/>
      <c r="E110"/>
    </row>
    <row r="111" spans="1:8" ht="15">
      <c r="B111" s="10" t="s">
        <v>482</v>
      </c>
      <c r="C111"/>
      <c r="D111"/>
      <c r="E111"/>
    </row>
    <row r="112" spans="1:8" ht="15">
      <c r="B112" s="10" t="s">
        <v>484</v>
      </c>
      <c r="C112"/>
      <c r="D112"/>
      <c r="E112"/>
    </row>
    <row r="113" spans="1:7" ht="15">
      <c r="C113"/>
      <c r="D113"/>
      <c r="E113"/>
    </row>
    <row r="114" spans="1:7" ht="15">
      <c r="A114" s="97" t="s">
        <v>102</v>
      </c>
      <c r="B114" s="187" t="s">
        <v>485</v>
      </c>
      <c r="C114"/>
      <c r="D114"/>
      <c r="E114"/>
    </row>
    <row r="115" spans="1:7" ht="15">
      <c r="B115" s="10" t="s">
        <v>217</v>
      </c>
      <c r="C115" s="11" t="s">
        <v>487</v>
      </c>
      <c r="D115" s="188"/>
      <c r="E115"/>
    </row>
    <row r="116" spans="1:7" ht="15">
      <c r="B116" s="10" t="s">
        <v>486</v>
      </c>
      <c r="C116" s="11" t="s">
        <v>488</v>
      </c>
      <c r="D116"/>
      <c r="E116"/>
    </row>
    <row r="117" spans="1:7" ht="15">
      <c r="B117" s="10" t="s">
        <v>219</v>
      </c>
      <c r="C117"/>
      <c r="D117"/>
    </row>
    <row r="118" spans="1:7" ht="15">
      <c r="C118"/>
      <c r="D118"/>
    </row>
    <row r="119" spans="1:7" ht="15.75" thickBot="1">
      <c r="A119" s="97" t="s">
        <v>105</v>
      </c>
      <c r="B119" s="187" t="s">
        <v>489</v>
      </c>
      <c r="C119"/>
      <c r="D119"/>
      <c r="E119"/>
    </row>
    <row r="120" spans="1:7" ht="16.5" customHeight="1" thickBot="1">
      <c r="B120" s="12" t="s">
        <v>490</v>
      </c>
      <c r="C120" s="98">
        <v>1000</v>
      </c>
      <c r="D120" s="98">
        <v>2000</v>
      </c>
      <c r="E120" s="98">
        <v>3000</v>
      </c>
      <c r="F120" s="98">
        <v>5000</v>
      </c>
      <c r="G120" s="98">
        <v>10000</v>
      </c>
    </row>
    <row r="121" spans="1:7" ht="17.25" customHeight="1" thickBot="1">
      <c r="B121" s="13" t="s">
        <v>491</v>
      </c>
      <c r="C121" s="99">
        <v>50</v>
      </c>
      <c r="D121" s="99">
        <v>80</v>
      </c>
      <c r="E121" s="99">
        <v>100</v>
      </c>
      <c r="F121" s="99">
        <v>150</v>
      </c>
      <c r="G121" s="99">
        <v>200</v>
      </c>
    </row>
    <row r="122" spans="1:7" ht="17.25" customHeight="1" thickBot="1">
      <c r="B122" s="13" t="s">
        <v>492</v>
      </c>
      <c r="C122" s="99" t="s">
        <v>30</v>
      </c>
      <c r="D122" s="99" t="s">
        <v>31</v>
      </c>
      <c r="E122" s="99" t="s">
        <v>32</v>
      </c>
      <c r="F122" s="99" t="s">
        <v>33</v>
      </c>
      <c r="G122" s="99" t="s">
        <v>34</v>
      </c>
    </row>
    <row r="123" spans="1:7" ht="17.25" customHeight="1" thickBot="1">
      <c r="B123" s="13" t="s">
        <v>493</v>
      </c>
      <c r="C123" s="99">
        <v>1.52</v>
      </c>
      <c r="D123" s="99">
        <v>2</v>
      </c>
      <c r="E123" s="99">
        <v>3</v>
      </c>
      <c r="F123" s="99">
        <v>5</v>
      </c>
      <c r="G123" s="99">
        <v>10</v>
      </c>
    </row>
    <row r="124" spans="1:7" ht="20.25" customHeight="1" thickBot="1">
      <c r="B124" s="13" t="s">
        <v>494</v>
      </c>
      <c r="C124" s="221" t="s">
        <v>72</v>
      </c>
      <c r="D124" s="222"/>
      <c r="E124" s="222"/>
      <c r="F124" s="222"/>
      <c r="G124" s="223"/>
    </row>
    <row r="128" spans="1:7" ht="15.75">
      <c r="B128" s="1" t="s">
        <v>495</v>
      </c>
      <c r="C128"/>
      <c r="D128"/>
    </row>
    <row r="129" spans="2:7" ht="15">
      <c r="D129"/>
    </row>
    <row r="130" spans="2:7" ht="15">
      <c r="B130" s="118" t="s">
        <v>497</v>
      </c>
      <c r="C130" s="100"/>
      <c r="D130" t="s">
        <v>496</v>
      </c>
    </row>
    <row r="131" spans="2:7">
      <c r="B131" s="32"/>
    </row>
    <row r="132" spans="2:7" ht="15">
      <c r="B132" s="71" t="s">
        <v>498</v>
      </c>
      <c r="C132" s="67" t="s">
        <v>499</v>
      </c>
      <c r="D132" s="161" t="s">
        <v>335</v>
      </c>
      <c r="E132" s="26" t="s">
        <v>500</v>
      </c>
      <c r="F132" s="162" t="s">
        <v>334</v>
      </c>
      <c r="G132" s="16" t="s">
        <v>114</v>
      </c>
    </row>
    <row r="133" spans="2:7" ht="15">
      <c r="B133" s="8"/>
      <c r="C133"/>
      <c r="D133" s="8"/>
    </row>
    <row r="134" spans="2:7" ht="15">
      <c r="B134" s="3"/>
      <c r="C134"/>
      <c r="D134"/>
    </row>
    <row r="135" spans="2:7" ht="15">
      <c r="B135" s="3"/>
      <c r="C135"/>
      <c r="D135"/>
    </row>
    <row r="136" spans="2:7" ht="15">
      <c r="B136" s="3"/>
      <c r="C136"/>
      <c r="D136"/>
    </row>
    <row r="137" spans="2:7" ht="18.75">
      <c r="B137" s="14" t="s">
        <v>501</v>
      </c>
      <c r="C137"/>
      <c r="D137"/>
    </row>
  </sheetData>
  <sheetProtection selectLockedCells="1" selectUnlockedCells="1"/>
  <mergeCells count="19">
    <mergeCell ref="C48:C49"/>
    <mergeCell ref="D48:D49"/>
    <mergeCell ref="C124:G124"/>
    <mergeCell ref="C54:C55"/>
    <mergeCell ref="D54:D55"/>
    <mergeCell ref="A61:C61"/>
    <mergeCell ref="F73:H73"/>
    <mergeCell ref="B84:C84"/>
    <mergeCell ref="C85:H85"/>
    <mergeCell ref="C52:C53"/>
    <mergeCell ref="D52:D53"/>
    <mergeCell ref="C46:C47"/>
    <mergeCell ref="D46:D47"/>
    <mergeCell ref="B4:E4"/>
    <mergeCell ref="D19:F19"/>
    <mergeCell ref="C42:C43"/>
    <mergeCell ref="D42:D43"/>
    <mergeCell ref="C44:C45"/>
    <mergeCell ref="D44:D45"/>
  </mergeCells>
  <phoneticPr fontId="0" type="noConversion"/>
  <hyperlinks>
    <hyperlink ref="E13" r:id="rId1"/>
  </hyperlink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2"/>
  <headerFooter alignWithMargins="0"/>
  <ignoredErrors>
    <ignoredError sqref="D1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ColWidth="11.42578125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Anketa</vt:lpstr>
      <vt:lpstr>Entwurf</vt:lpstr>
      <vt:lpstr>DE</vt:lpstr>
      <vt:lpstr>rus </vt:lpstr>
      <vt:lpstr>uzb</vt:lpstr>
      <vt:lpstr>Tabelle1</vt:lpstr>
      <vt:lpstr>Tabelle2</vt:lpstr>
      <vt:lpstr>DE!Check1</vt:lpstr>
      <vt:lpstr>uzb!Check1</vt:lpstr>
      <vt:lpstr>Check1</vt:lpstr>
      <vt:lpstr>DE!Check2</vt:lpstr>
      <vt:lpstr>uzb!Check2</vt:lpstr>
      <vt:lpstr>Check2</vt:lpstr>
      <vt:lpstr>DE!Check3</vt:lpstr>
      <vt:lpstr>uzb!Check3</vt:lpstr>
      <vt:lpstr>Check3</vt:lpstr>
      <vt:lpstr>DE!Check40</vt:lpstr>
      <vt:lpstr>uzb!Check40</vt:lpstr>
      <vt:lpstr>Check40</vt:lpstr>
      <vt:lpstr>DE!Check41</vt:lpstr>
      <vt:lpstr>uzb!Check41</vt:lpstr>
      <vt:lpstr>Check41</vt:lpstr>
      <vt:lpstr>DE!Check5</vt:lpstr>
      <vt:lpstr>uzb!Check5</vt:lpstr>
      <vt:lpstr>Check5</vt:lpstr>
      <vt:lpstr>DE!Check6</vt:lpstr>
      <vt:lpstr>uzb!Check6</vt:lpstr>
      <vt:lpstr>Check6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user</cp:lastModifiedBy>
  <cp:lastPrinted>2012-06-01T09:48:13Z</cp:lastPrinted>
  <dcterms:created xsi:type="dcterms:W3CDTF">2012-05-18T12:09:38Z</dcterms:created>
  <dcterms:modified xsi:type="dcterms:W3CDTF">2016-10-07T12:07:30Z</dcterms:modified>
</cp:coreProperties>
</file>